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330" windowWidth="14940" windowHeight="9090" tabRatio="804"/>
  </bookViews>
  <sheets>
    <sheet name="WTO-STAT-OMC" sheetId="17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K62" i="18" l="1"/>
  <c r="E62" i="18"/>
  <c r="D62" i="18"/>
  <c r="G62" i="18" l="1"/>
  <c r="C10" i="19" l="1"/>
  <c r="B10" i="19"/>
  <c r="S62" i="18" l="1"/>
  <c r="R62" i="18"/>
  <c r="Q62" i="18"/>
  <c r="P62" i="18"/>
  <c r="O62" i="18"/>
  <c r="N62" i="18"/>
  <c r="M62" i="18"/>
  <c r="L62" i="18"/>
  <c r="J62" i="18"/>
  <c r="H62" i="18"/>
  <c r="B61" i="18"/>
  <c r="B60" i="18"/>
  <c r="B59" i="18"/>
  <c r="B58" i="18"/>
  <c r="B57" i="18"/>
  <c r="B56" i="18"/>
  <c r="B55" i="18"/>
  <c r="B54" i="18"/>
  <c r="B53" i="18"/>
  <c r="B52" i="18"/>
  <c r="B50" i="18"/>
  <c r="B62" i="18" l="1"/>
  <c r="B47" i="14"/>
</calcChain>
</file>

<file path=xl/sharedStrings.xml><?xml version="1.0" encoding="utf-8"?>
<sst xmlns="http://schemas.openxmlformats.org/spreadsheetml/2006/main" count="157" uniqueCount="80">
  <si>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</si>
  <si>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</si>
  <si>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</si>
  <si>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</si>
  <si>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</si>
  <si>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</si>
  <si>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</si>
  <si>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</si>
  <si>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</si>
  <si>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</si>
  <si>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</si>
  <si>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</si>
  <si>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</si>
  <si>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</si>
  <si>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</si>
  <si>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</si>
  <si>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</si>
  <si>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t>Marchés publics</t>
  </si>
  <si>
    <t>Öffentliches Beschaffungswesen</t>
  </si>
  <si>
    <r>
      <t xml:space="preserve">Marchés au-dessus de la
valeur </t>
    </r>
    <r>
      <rPr>
        <sz val="10"/>
        <rFont val="Arial"/>
        <family val="2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</si>
  <si>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</si>
  <si>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</si>
  <si>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</si>
  <si>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 xml:space="preserve">Article XIX, alinéa 5, lettre a) </t>
  </si>
  <si>
    <t xml:space="preserve">Article XIX, alinéa 5, lettre c) </t>
  </si>
  <si>
    <t>1. Article XIX, alinéa 5, lettre a)</t>
  </si>
  <si>
    <t>2. Article XIX, alinéa 5, lettre b)</t>
  </si>
  <si>
    <t>Article XIX, alinéa 5, lettre b)</t>
  </si>
  <si>
    <t>3. Article XIX, alinéa 5, lettre c)</t>
  </si>
  <si>
    <t>Aargau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</si>
  <si>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</si>
  <si>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</si>
  <si>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</si>
  <si>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</si>
  <si>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</si>
  <si>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</si>
  <si>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</si>
  <si>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</si>
  <si>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</si>
  <si>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</si>
  <si>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</si>
  <si>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</si>
  <si>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</si>
  <si>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</si>
  <si>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</si>
  <si>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</si>
  <si>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</si>
  <si>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</si>
  <si>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</si>
  <si>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</si>
  <si>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</si>
  <si>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</si>
  <si>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</si>
  <si>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</si>
  <si>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</si>
  <si>
    <t>Kanton :</t>
  </si>
  <si>
    <t>Bitte auswählen</t>
  </si>
  <si>
    <t>Canton :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</si>
  <si>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</si>
  <si>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</si>
  <si>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</si>
  <si>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</si>
  <si>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</si>
  <si>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</si>
  <si>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</si>
  <si>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</si>
  <si>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</si>
  <si>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</si>
  <si>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</si>
  <si>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</si>
  <si>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</si>
  <si>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t>WTO-Statistik (Erhebung 2015)</t>
  </si>
  <si>
    <t>Statistiques OMC (Enquête 2015)</t>
  </si>
  <si>
    <t>Ente Ospedaliero Cantonale EOC - TI</t>
  </si>
  <si>
    <t>Dipartimento delle finanze e dell'economia DFE - TI - Centro sistemi informativi</t>
  </si>
  <si>
    <t>Centro sistemi informativi - Ticino</t>
  </si>
  <si>
    <t>Dipartimento delle finanze e dell'economia DFE - Ti - sezione della logistica</t>
  </si>
  <si>
    <t>Sezione logistica - Ticino</t>
  </si>
  <si>
    <t>Divisione costruzioni - Canton Ticino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</si>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</sst>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#,##0.0"/>
  </numFmts>
  <fonts count="2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</borders>
  <cellStyleXfs count="8">
    <xf numFmtId="0" fontId="0" fillId="0" borderId="0"/>
    <xf numFmtId="43" fontId="9" fillId="0" borderId="0"/>
    <xf numFmtId="0" fontId="18" fillId="0" borderId="0" applyNumberFormat="0" applyFill="0" applyBorder="0" applyAlignment="0" applyProtection="0"/>
    <xf numFmtId="0" fontId="20" fillId="0" borderId="0"/>
    <xf numFmtId="0" fontId="1" fillId="0" borderId="0"/>
    <xf numFmtId="0" fontId="5" fillId="0" borderId="0"/>
    <xf numFmtId="43" fontId="5" fillId="0" borderId="0"/>
    <xf numFmtId="43" fontId="5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4" fillId="0" borderId="0" xfId="0" applyFont="1" applyBorder="1"/>
    <xf numFmtId="3" fontId="0" fillId="0" borderId="0" xfId="0" applyNumberForma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4" fillId="2" borderId="8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/>
    <xf numFmtId="0" fontId="4" fillId="0" borderId="0" xfId="0" applyFont="1" applyBorder="1" applyAlignment="1"/>
    <xf numFmtId="0" fontId="11" fillId="0" borderId="0" xfId="0" applyFont="1" applyBorder="1" applyAlignment="1"/>
    <xf numFmtId="3" fontId="12" fillId="0" borderId="0" xfId="0" applyNumberFormat="1" applyFont="1" applyAlignment="1"/>
    <xf numFmtId="0" fontId="12" fillId="0" borderId="0" xfId="0" applyFont="1" applyBorder="1" applyAlignment="1"/>
    <xf numFmtId="0" fontId="6" fillId="0" borderId="0" xfId="0" applyFont="1"/>
    <xf numFmtId="0" fontId="0" fillId="0" borderId="0" xfId="0" applyAlignment="1">
      <alignment vertic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vertical="top" wrapText="1"/>
    </xf>
    <xf numFmtId="3" fontId="4" fillId="0" borderId="19" xfId="1" applyNumberFormat="1" applyFont="1" applyBorder="1"/>
    <xf numFmtId="0" fontId="2" fillId="0" borderId="18" xfId="0" applyFont="1" applyFill="1" applyBorder="1" applyAlignment="1">
      <alignment horizontal="right" wrapText="1"/>
    </xf>
    <xf numFmtId="164" fontId="9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3" fontId="4" fillId="0" borderId="25" xfId="1" applyNumberFormat="1" applyFont="1" applyBorder="1"/>
    <xf numFmtId="0" fontId="2" fillId="0" borderId="24" xfId="0" applyFont="1" applyFill="1" applyBorder="1" applyAlignment="1">
      <alignment horizontal="right" wrapText="1"/>
    </xf>
    <xf numFmtId="164" fontId="9" fillId="0" borderId="29" xfId="1" applyNumberFormat="1" applyBorder="1" applyAlignment="1"/>
    <xf numFmtId="0" fontId="0" fillId="0" borderId="30" xfId="0" applyNumberFormat="1" applyBorder="1" applyAlignment="1">
      <alignment horizontal="right" wrapText="1"/>
    </xf>
    <xf numFmtId="0" fontId="0" fillId="0" borderId="28" xfId="0" applyNumberFormat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3" fontId="4" fillId="2" borderId="31" xfId="1" applyNumberFormat="1" applyFont="1" applyFill="1" applyBorder="1" applyAlignment="1"/>
    <xf numFmtId="0" fontId="4" fillId="2" borderId="1" xfId="0" applyNumberFormat="1" applyFont="1" applyFill="1" applyBorder="1" applyAlignment="1">
      <alignment horizontal="right" wrapText="1"/>
    </xf>
    <xf numFmtId="164" fontId="4" fillId="2" borderId="32" xfId="1" applyNumberFormat="1" applyFont="1" applyFill="1" applyBorder="1" applyAlignment="1"/>
    <xf numFmtId="0" fontId="4" fillId="2" borderId="15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horizontal="right" wrapText="1"/>
    </xf>
    <xf numFmtId="164" fontId="4" fillId="2" borderId="33" xfId="1" applyNumberFormat="1" applyFont="1" applyFill="1" applyBorder="1" applyAlignment="1"/>
    <xf numFmtId="0" fontId="4" fillId="2" borderId="34" xfId="0" applyNumberFormat="1" applyFont="1" applyFill="1" applyBorder="1" applyAlignment="1">
      <alignment horizontal="right" wrapText="1"/>
    </xf>
    <xf numFmtId="0" fontId="4" fillId="2" borderId="16" xfId="0" applyNumberFormat="1" applyFont="1" applyFill="1" applyBorder="1" applyAlignment="1">
      <alignment horizontal="right" wrapText="1"/>
    </xf>
    <xf numFmtId="0" fontId="4" fillId="2" borderId="15" xfId="0" applyNumberFormat="1" applyFont="1" applyFill="1" applyBorder="1" applyAlignment="1">
      <alignment horizontal="left" wrapText="1"/>
    </xf>
    <xf numFmtId="165" fontId="3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4" fillId="0" borderId="2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wrapText="1"/>
    </xf>
    <xf numFmtId="165" fontId="5" fillId="0" borderId="20" xfId="0" applyNumberFormat="1" applyFont="1" applyBorder="1" applyAlignment="1">
      <alignment horizontal="left" vertical="top" wrapText="1"/>
    </xf>
    <xf numFmtId="165" fontId="5" fillId="0" borderId="35" xfId="0" applyNumberFormat="1" applyFont="1" applyBorder="1" applyAlignment="1">
      <alignment horizontal="left" vertical="top" wrapText="1"/>
    </xf>
    <xf numFmtId="3" fontId="5" fillId="0" borderId="36" xfId="0" applyNumberFormat="1" applyFont="1" applyBorder="1" applyAlignment="1">
      <alignment vertical="top"/>
    </xf>
    <xf numFmtId="1" fontId="15" fillId="0" borderId="0" xfId="0" applyNumberFormat="1" applyFont="1" applyBorder="1"/>
    <xf numFmtId="3" fontId="15" fillId="0" borderId="0" xfId="0" applyNumberFormat="1" applyFont="1" applyBorder="1"/>
    <xf numFmtId="165" fontId="5" fillId="0" borderId="26" xfId="0" applyNumberFormat="1" applyFont="1" applyBorder="1" applyAlignment="1">
      <alignment horizontal="left" vertical="center" wrapText="1"/>
    </xf>
    <xf numFmtId="165" fontId="4" fillId="3" borderId="39" xfId="0" applyNumberFormat="1" applyFont="1" applyFill="1" applyBorder="1" applyAlignment="1">
      <alignment vertical="center"/>
    </xf>
    <xf numFmtId="3" fontId="4" fillId="3" borderId="41" xfId="0" applyNumberFormat="1" applyFont="1" applyFill="1" applyBorder="1" applyAlignment="1">
      <alignment vertical="center"/>
    </xf>
    <xf numFmtId="1" fontId="16" fillId="0" borderId="0" xfId="0" applyNumberFormat="1" applyFont="1" applyFill="1" applyBorder="1"/>
    <xf numFmtId="3" fontId="16" fillId="0" borderId="0" xfId="0" applyNumberFormat="1" applyFont="1" applyFill="1" applyBorder="1"/>
    <xf numFmtId="165" fontId="16" fillId="0" borderId="0" xfId="0" applyNumberFormat="1" applyFont="1"/>
    <xf numFmtId="0" fontId="4" fillId="0" borderId="0" xfId="0" applyFont="1"/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 indent="1"/>
    </xf>
    <xf numFmtId="165" fontId="5" fillId="0" borderId="38" xfId="0" applyNumberFormat="1" applyFont="1" applyBorder="1" applyAlignment="1">
      <alignment horizontal="center" vertical="top" wrapText="1"/>
    </xf>
    <xf numFmtId="3" fontId="4" fillId="3" borderId="40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8" fillId="0" borderId="0" xfId="2"/>
    <xf numFmtId="0" fontId="0" fillId="0" borderId="0" xfId="0" applyAlignment="1"/>
    <xf numFmtId="0" fontId="12" fillId="0" borderId="0" xfId="0" applyFont="1"/>
    <xf numFmtId="165" fontId="4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24" fillId="0" borderId="0" xfId="0" applyFont="1"/>
    <xf numFmtId="0" fontId="17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indent="1"/>
    </xf>
    <xf numFmtId="0" fontId="1" fillId="0" borderId="18" xfId="0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right" wrapText="1"/>
    </xf>
    <xf numFmtId="3" fontId="5" fillId="0" borderId="6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left" vertical="top" wrapText="1"/>
    </xf>
    <xf numFmtId="164" fontId="5" fillId="0" borderId="0" xfId="0" applyNumberFormat="1" applyFont="1"/>
    <xf numFmtId="164" fontId="5" fillId="0" borderId="42" xfId="6" applyNumberFormat="1" applyFill="1" applyBorder="1" applyAlignment="1"/>
    <xf numFmtId="0" fontId="0" fillId="0" borderId="18" xfId="0" applyFill="1" applyBorder="1" applyAlignment="1">
      <alignment horizontal="left" vertical="top" wrapText="1"/>
    </xf>
    <xf numFmtId="3" fontId="4" fillId="0" borderId="25" xfId="1" applyNumberFormat="1" applyFont="1" applyFill="1" applyBorder="1"/>
    <xf numFmtId="0" fontId="5" fillId="0" borderId="18" xfId="0" applyFont="1" applyFill="1" applyBorder="1" applyAlignment="1">
      <alignment horizontal="left" vertical="top" wrapText="1"/>
    </xf>
    <xf numFmtId="3" fontId="4" fillId="0" borderId="19" xfId="6" applyNumberFormat="1" applyFont="1" applyFill="1" applyBorder="1"/>
    <xf numFmtId="3" fontId="4" fillId="0" borderId="25" xfId="6" applyNumberFormat="1" applyFont="1" applyFill="1" applyBorder="1"/>
    <xf numFmtId="3" fontId="4" fillId="0" borderId="19" xfId="1" applyNumberFormat="1" applyFont="1" applyFill="1" applyBorder="1"/>
    <xf numFmtId="0" fontId="0" fillId="0" borderId="24" xfId="0" applyFill="1" applyBorder="1" applyAlignment="1">
      <alignment horizontal="left" vertical="top" wrapText="1"/>
    </xf>
    <xf numFmtId="164" fontId="9" fillId="0" borderId="27" xfId="1" applyNumberFormat="1" applyFill="1" applyBorder="1" applyAlignment="1"/>
    <xf numFmtId="3" fontId="5" fillId="0" borderId="44" xfId="0" applyNumberFormat="1" applyFont="1" applyFill="1" applyBorder="1"/>
    <xf numFmtId="0" fontId="0" fillId="0" borderId="20" xfId="0" applyNumberFormat="1" applyFill="1" applyBorder="1" applyAlignment="1">
      <alignment horizontal="right" wrapText="1"/>
    </xf>
    <xf numFmtId="164" fontId="9" fillId="0" borderId="21" xfId="1" applyNumberFormat="1" applyFill="1" applyBorder="1" applyAlignment="1"/>
    <xf numFmtId="0" fontId="0" fillId="0" borderId="22" xfId="0" applyNumberFormat="1" applyFill="1" applyBorder="1" applyAlignment="1">
      <alignment horizontal="right" wrapText="1"/>
    </xf>
    <xf numFmtId="164" fontId="9" fillId="0" borderId="0" xfId="1" applyNumberFormat="1" applyFill="1" applyBorder="1" applyAlignment="1"/>
    <xf numFmtId="0" fontId="0" fillId="0" borderId="43" xfId="0" applyNumberFormat="1" applyFill="1" applyBorder="1" applyAlignment="1">
      <alignment horizontal="right" wrapText="1"/>
    </xf>
    <xf numFmtId="0" fontId="0" fillId="0" borderId="23" xfId="0" applyNumberFormat="1" applyFill="1" applyBorder="1" applyAlignment="1">
      <alignment horizontal="right" wrapText="1"/>
    </xf>
    <xf numFmtId="0" fontId="0" fillId="0" borderId="26" xfId="0" applyNumberFormat="1" applyFill="1" applyBorder="1" applyAlignment="1">
      <alignment horizontal="right" wrapText="1"/>
    </xf>
    <xf numFmtId="0" fontId="0" fillId="0" borderId="28" xfId="0" applyNumberFormat="1" applyFill="1" applyBorder="1" applyAlignment="1">
      <alignment horizontal="right" wrapText="1"/>
    </xf>
    <xf numFmtId="164" fontId="9" fillId="0" borderId="29" xfId="1" applyNumberFormat="1" applyFill="1" applyBorder="1" applyAlignment="1"/>
    <xf numFmtId="0" fontId="0" fillId="0" borderId="30" xfId="0" applyNumberFormat="1" applyFill="1" applyBorder="1" applyAlignment="1">
      <alignment horizontal="right" wrapText="1"/>
    </xf>
    <xf numFmtId="164" fontId="9" fillId="0" borderId="42" xfId="1" applyNumberFormat="1" applyFill="1" applyBorder="1" applyAlignment="1"/>
    <xf numFmtId="3" fontId="9" fillId="0" borderId="29" xfId="1" applyNumberFormat="1" applyFill="1" applyBorder="1" applyAlignment="1"/>
    <xf numFmtId="164" fontId="5" fillId="0" borderId="21" xfId="6" applyNumberFormat="1" applyFill="1" applyBorder="1" applyAlignment="1"/>
    <xf numFmtId="0" fontId="0" fillId="0" borderId="0" xfId="0" applyFill="1"/>
    <xf numFmtId="0" fontId="0" fillId="0" borderId="24" xfId="0" applyNumberFormat="1" applyFill="1" applyBorder="1" applyAlignment="1">
      <alignment horizontal="right" wrapText="1"/>
    </xf>
    <xf numFmtId="164" fontId="5" fillId="0" borderId="0" xfId="6" applyNumberFormat="1" applyFill="1" applyBorder="1" applyAlignment="1"/>
    <xf numFmtId="164" fontId="5" fillId="0" borderId="29" xfId="6" applyNumberFormat="1" applyFill="1" applyBorder="1" applyAlignment="1"/>
    <xf numFmtId="0" fontId="0" fillId="0" borderId="45" xfId="0" applyNumberFormat="1" applyFill="1" applyBorder="1" applyAlignment="1">
      <alignment horizontal="right" wrapText="1"/>
    </xf>
    <xf numFmtId="0" fontId="0" fillId="0" borderId="18" xfId="0" applyNumberFormat="1" applyFill="1" applyBorder="1" applyAlignment="1">
      <alignment horizontal="right" wrapText="1"/>
    </xf>
    <xf numFmtId="0" fontId="0" fillId="0" borderId="46" xfId="0" applyNumberFormat="1" applyFill="1" applyBorder="1" applyAlignment="1">
      <alignment horizontal="right" wrapText="1"/>
    </xf>
    <xf numFmtId="0" fontId="5" fillId="0" borderId="24" xfId="0" applyFont="1" applyBorder="1" applyAlignment="1">
      <alignment horizontal="left" vertical="top" wrapText="1"/>
    </xf>
    <xf numFmtId="0" fontId="5" fillId="0" borderId="26" xfId="0" applyNumberFormat="1" applyFont="1" applyBorder="1" applyAlignment="1">
      <alignment horizontal="right" wrapText="1"/>
    </xf>
    <xf numFmtId="164" fontId="5" fillId="0" borderId="27" xfId="1" applyNumberFormat="1" applyFont="1" applyBorder="1" applyAlignment="1"/>
    <xf numFmtId="0" fontId="5" fillId="0" borderId="28" xfId="0" applyNumberFormat="1" applyFont="1" applyBorder="1" applyAlignment="1">
      <alignment horizontal="right" wrapText="1"/>
    </xf>
    <xf numFmtId="0" fontId="5" fillId="0" borderId="24" xfId="0" applyFont="1" applyFill="1" applyBorder="1" applyAlignment="1">
      <alignment horizontal="right" wrapText="1"/>
    </xf>
    <xf numFmtId="164" fontId="5" fillId="0" borderId="29" xfId="1" applyNumberFormat="1" applyFont="1" applyBorder="1" applyAlignment="1"/>
    <xf numFmtId="0" fontId="5" fillId="0" borderId="30" xfId="0" applyNumberFormat="1" applyFont="1" applyBorder="1" applyAlignment="1">
      <alignment horizontal="right" wrapText="1"/>
    </xf>
    <xf numFmtId="0" fontId="5" fillId="0" borderId="20" xfId="0" applyNumberFormat="1" applyFont="1" applyBorder="1" applyAlignment="1">
      <alignment horizontal="right" wrapText="1"/>
    </xf>
    <xf numFmtId="164" fontId="5" fillId="0" borderId="21" xfId="1" applyNumberFormat="1" applyFont="1" applyBorder="1" applyAlignment="1"/>
    <xf numFmtId="0" fontId="5" fillId="0" borderId="22" xfId="0" applyNumberFormat="1" applyFont="1" applyBorder="1" applyAlignment="1">
      <alignment horizontal="right" wrapText="1"/>
    </xf>
    <xf numFmtId="0" fontId="5" fillId="0" borderId="18" xfId="0" applyFont="1" applyFill="1" applyBorder="1" applyAlignment="1">
      <alignment horizontal="right" wrapText="1"/>
    </xf>
    <xf numFmtId="164" fontId="5" fillId="0" borderId="0" xfId="1" applyNumberFormat="1" applyFont="1" applyBorder="1" applyAlignment="1"/>
    <xf numFmtId="0" fontId="5" fillId="0" borderId="23" xfId="0" applyNumberFormat="1" applyFont="1" applyBorder="1" applyAlignment="1">
      <alignment horizontal="right" wrapText="1"/>
    </xf>
    <xf numFmtId="3" fontId="5" fillId="0" borderId="30" xfId="0" quotePrefix="1" applyNumberFormat="1" applyFont="1" applyBorder="1" applyAlignment="1">
      <alignment horizontal="center" vertical="center" wrapText="1"/>
    </xf>
    <xf numFmtId="3" fontId="5" fillId="0" borderId="37" xfId="0" quotePrefix="1" applyNumberFormat="1" applyFont="1" applyBorder="1" applyAlignment="1">
      <alignment horizontal="right" vertical="center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5" fillId="0" borderId="0" xfId="0" applyFont="1" applyAlignment="1"/>
  </cellXfs>
  <cellStyles count="8">
    <cellStyle name="Lien hypertexte" xfId="2" builtinId="8"/>
    <cellStyle name="Milliers 2" xfId="1"/>
    <cellStyle name="Milliers 2 2" xfId="6"/>
    <cellStyle name="Milliers 3" xfId="7"/>
    <cellStyle name="Normal" xfId="0" builtinId="0"/>
    <cellStyle name="Normal 2" xfId="5"/>
    <cellStyle name="Normal 3" xfId="4"/>
    <cellStyle name="Standard 2" xfId="3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4</xdr:col>
      <xdr:colOff>694950</xdr:colOff>
      <xdr:row>7</xdr:row>
      <xdr:rowOff>152244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9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142875</xdr:rowOff>
    </xdr:from>
    <xdr:to>
      <xdr:col>11</xdr:col>
      <xdr:colOff>656778</xdr:colOff>
      <xdr:row>7</xdr:row>
      <xdr:rowOff>85651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628650"/>
          <a:ext cx="355237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4.140625" customWidth="1"/>
  </cols>
  <sheetData>
    <row r="10" spans="2:10" ht="27" x14ac:dyDescent="0.2">
      <c r="B10" s="70" t="s">
        <v>18</v>
      </c>
      <c r="H10" s="85" t="s">
        <v>17</v>
      </c>
    </row>
    <row r="11" spans="2:10" ht="14.25" x14ac:dyDescent="0.2">
      <c r="B11" s="71" t="s">
        <v>71</v>
      </c>
      <c r="H11" s="86" t="s">
        <v>72</v>
      </c>
    </row>
    <row r="12" spans="2:10" ht="15" x14ac:dyDescent="0.25">
      <c r="B12" s="79" t="s">
        <v>55</v>
      </c>
      <c r="C12" s="158" t="s">
        <v>49</v>
      </c>
      <c r="D12" s="158"/>
      <c r="E12" s="78"/>
      <c r="H12" s="87" t="s">
        <v>57</v>
      </c>
      <c r="I12" s="140"/>
      <c r="J12" s="140"/>
    </row>
    <row r="13" spans="2:10" x14ac:dyDescent="0.2">
      <c r="D13" s="72"/>
    </row>
    <row r="14" spans="2:10" x14ac:dyDescent="0.2">
      <c r="C14" s="84"/>
    </row>
    <row r="15" spans="2:10" x14ac:dyDescent="0.2">
      <c r="D15" s="84"/>
    </row>
    <row r="16" spans="2:10" ht="17.25" customHeight="1" x14ac:dyDescent="0.2">
      <c r="B16" s="77" t="s">
        <v>23</v>
      </c>
      <c r="C16" s="77"/>
      <c r="D16" s="77"/>
    </row>
    <row r="17" spans="2:12" ht="16.5" customHeight="1" x14ac:dyDescent="0.2">
      <c r="B17" s="72" t="s">
        <v>20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2" ht="15.75" customHeight="1" x14ac:dyDescent="0.2">
      <c r="B18" s="81" t="s">
        <v>61</v>
      </c>
      <c r="C18" s="81"/>
      <c r="D18" s="81"/>
      <c r="E18" s="81"/>
      <c r="F18" s="81"/>
      <c r="G18" s="81"/>
      <c r="H18" s="81"/>
      <c r="I18" s="81"/>
      <c r="J18" s="81"/>
      <c r="K18" s="81"/>
      <c r="L18" s="72"/>
    </row>
    <row r="21" spans="2:12" x14ac:dyDescent="0.2">
      <c r="B21" s="77" t="s">
        <v>27</v>
      </c>
      <c r="C21" s="77"/>
      <c r="D21" s="77"/>
    </row>
    <row r="22" spans="2:12" ht="35.25" customHeight="1" x14ac:dyDescent="0.2">
      <c r="B22" s="141" t="s">
        <v>69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spans="2:12" s="22" customFormat="1" ht="42.75" customHeight="1" x14ac:dyDescent="0.2">
      <c r="B23" s="138" t="s">
        <v>70</v>
      </c>
      <c r="C23" s="139"/>
      <c r="D23" s="139"/>
      <c r="E23" s="139"/>
      <c r="F23" s="139"/>
      <c r="G23" s="139"/>
      <c r="H23" s="139"/>
      <c r="I23" s="139"/>
      <c r="J23" s="139"/>
      <c r="K23" s="139"/>
    </row>
    <row r="26" spans="2:12" x14ac:dyDescent="0.2">
      <c r="B26" s="77" t="s">
        <v>24</v>
      </c>
      <c r="C26" s="77"/>
      <c r="D26" s="77"/>
    </row>
    <row r="27" spans="2:12" ht="32.25" customHeight="1" x14ac:dyDescent="0.2">
      <c r="B27" s="141" t="s">
        <v>60</v>
      </c>
      <c r="C27" s="142"/>
      <c r="D27" s="142"/>
      <c r="E27" s="142"/>
      <c r="F27" s="142"/>
      <c r="G27" s="142"/>
      <c r="H27" s="142"/>
      <c r="I27" s="142"/>
      <c r="J27" s="142"/>
      <c r="K27" s="142"/>
    </row>
    <row r="28" spans="2:12" ht="30" customHeight="1" x14ac:dyDescent="0.2">
      <c r="B28" s="138" t="s">
        <v>62</v>
      </c>
      <c r="C28" s="139"/>
      <c r="D28" s="139"/>
      <c r="E28" s="139"/>
      <c r="F28" s="139"/>
      <c r="G28" s="139"/>
      <c r="H28" s="139"/>
      <c r="I28" s="139"/>
      <c r="J28" s="139"/>
      <c r="K28" s="139"/>
    </row>
  </sheetData>
  <mergeCells count="6">
    <mergeCell ref="B28:K28"/>
    <mergeCell ref="C12:D12"/>
    <mergeCell ref="I12:J12"/>
    <mergeCell ref="B23:K23"/>
    <mergeCell ref="B22:K22"/>
    <mergeCell ref="B27:K27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Zeros="0" view="pageLayout" zoomScaleNormal="100" workbookViewId="0"/>
  </sheetViews>
  <sheetFormatPr baseColWidth="10" defaultColWidth="11.42578125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25</v>
      </c>
      <c r="B1" s="2"/>
    </row>
    <row r="2" spans="1:2" x14ac:dyDescent="0.2">
      <c r="A2" s="3"/>
      <c r="B2" s="2"/>
    </row>
    <row r="3" spans="1:2" ht="12.75" customHeight="1" x14ac:dyDescent="0.2">
      <c r="A3" s="5" t="s">
        <v>63</v>
      </c>
      <c r="B3" s="2"/>
    </row>
    <row r="4" spans="1:2" ht="12.75" customHeight="1" x14ac:dyDescent="0.2">
      <c r="A4" s="82" t="s">
        <v>64</v>
      </c>
      <c r="B4" s="83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73" t="s">
        <v>59</v>
      </c>
      <c r="B7" s="10" t="s">
        <v>19</v>
      </c>
    </row>
    <row r="8" spans="1:2" ht="18" customHeight="1" x14ac:dyDescent="0.2">
      <c r="A8" s="7" t="s">
        <v>73</v>
      </c>
      <c r="B8" s="11">
        <v>6562411</v>
      </c>
    </row>
    <row r="9" spans="1:2" ht="18" customHeight="1" x14ac:dyDescent="0.2">
      <c r="A9" s="7" t="s">
        <v>74</v>
      </c>
      <c r="B9" s="90">
        <v>2010417</v>
      </c>
    </row>
    <row r="10" spans="1:2" ht="18" customHeight="1" x14ac:dyDescent="0.2">
      <c r="A10" s="7" t="s">
        <v>76</v>
      </c>
      <c r="B10" s="90">
        <v>12553685</v>
      </c>
    </row>
    <row r="11" spans="1:2" ht="18" customHeight="1" x14ac:dyDescent="0.2">
      <c r="A11" s="31" t="s">
        <v>78</v>
      </c>
      <c r="B11" s="11">
        <v>4974020</v>
      </c>
    </row>
    <row r="12" spans="1:2" ht="18" customHeight="1" x14ac:dyDescent="0.2">
      <c r="A12" s="7"/>
      <c r="B12" s="12"/>
    </row>
    <row r="13" spans="1:2" ht="18" customHeight="1" x14ac:dyDescent="0.2">
      <c r="A13" s="7"/>
      <c r="B13" s="12"/>
    </row>
    <row r="14" spans="1:2" ht="18" customHeight="1" x14ac:dyDescent="0.2">
      <c r="A14" s="7"/>
      <c r="B14" s="12"/>
    </row>
    <row r="15" spans="1:2" ht="18" customHeight="1" x14ac:dyDescent="0.2">
      <c r="A15" s="7"/>
      <c r="B15" s="12"/>
    </row>
    <row r="16" spans="1:2" ht="18" customHeight="1" x14ac:dyDescent="0.2">
      <c r="A16" s="7"/>
      <c r="B16" s="11"/>
    </row>
    <row r="17" spans="1:2" ht="18" customHeight="1" x14ac:dyDescent="0.2">
      <c r="A17" s="7"/>
      <c r="B17" s="11"/>
    </row>
    <row r="18" spans="1:2" ht="18" customHeight="1" x14ac:dyDescent="0.2">
      <c r="A18" s="7"/>
      <c r="B18" s="12"/>
    </row>
    <row r="19" spans="1:2" ht="18" customHeight="1" x14ac:dyDescent="0.2">
      <c r="A19" s="7"/>
      <c r="B19" s="11"/>
    </row>
    <row r="20" spans="1:2" ht="18" customHeight="1" x14ac:dyDescent="0.2">
      <c r="A20" s="7"/>
      <c r="B20" s="12"/>
    </row>
    <row r="21" spans="1:2" ht="18" customHeight="1" x14ac:dyDescent="0.2">
      <c r="A21" s="7"/>
      <c r="B21" s="11"/>
    </row>
    <row r="22" spans="1:2" ht="18" customHeight="1" x14ac:dyDescent="0.2">
      <c r="A22" s="7"/>
      <c r="B22" s="12"/>
    </row>
    <row r="23" spans="1:2" ht="18" customHeight="1" x14ac:dyDescent="0.2">
      <c r="A23" s="7"/>
      <c r="B23" s="12"/>
    </row>
    <row r="24" spans="1:2" ht="18" customHeight="1" x14ac:dyDescent="0.2">
      <c r="A24" s="7"/>
      <c r="B24" s="12"/>
    </row>
    <row r="25" spans="1:2" ht="18" customHeight="1" x14ac:dyDescent="0.2">
      <c r="A25" s="7"/>
      <c r="B25" s="11"/>
    </row>
    <row r="26" spans="1:2" ht="18" customHeight="1" x14ac:dyDescent="0.2">
      <c r="A26" s="7"/>
      <c r="B26" s="12"/>
    </row>
    <row r="27" spans="1:2" ht="18" customHeight="1" x14ac:dyDescent="0.2">
      <c r="A27" s="7"/>
      <c r="B27" s="12"/>
    </row>
    <row r="28" spans="1:2" ht="18" customHeight="1" x14ac:dyDescent="0.2">
      <c r="A28" s="8"/>
      <c r="B28" s="12"/>
    </row>
    <row r="29" spans="1:2" ht="18" customHeight="1" x14ac:dyDescent="0.2">
      <c r="A29" s="8"/>
      <c r="B29" s="11"/>
    </row>
    <row r="30" spans="1:2" ht="18" customHeight="1" x14ac:dyDescent="0.2">
      <c r="A30" s="8"/>
      <c r="B30" s="11"/>
    </row>
    <row r="31" spans="1:2" ht="18" customHeight="1" x14ac:dyDescent="0.2">
      <c r="A31" s="8"/>
      <c r="B31" s="11"/>
    </row>
    <row r="32" spans="1:2" ht="18" customHeight="1" x14ac:dyDescent="0.2">
      <c r="A32" s="8"/>
      <c r="B32" s="12"/>
    </row>
    <row r="33" spans="1:2" ht="18" customHeight="1" x14ac:dyDescent="0.2">
      <c r="A33" s="8"/>
      <c r="B33" s="12"/>
    </row>
    <row r="34" spans="1:2" ht="18" customHeight="1" x14ac:dyDescent="0.2">
      <c r="A34" s="8"/>
      <c r="B34" s="12"/>
    </row>
    <row r="35" spans="1:2" ht="18" customHeight="1" x14ac:dyDescent="0.2">
      <c r="A35" s="8"/>
      <c r="B35" s="11"/>
    </row>
    <row r="36" spans="1:2" ht="18" customHeight="1" x14ac:dyDescent="0.2">
      <c r="A36" s="8"/>
      <c r="B36" s="12"/>
    </row>
    <row r="37" spans="1:2" ht="18" customHeight="1" x14ac:dyDescent="0.2">
      <c r="A37" s="8"/>
      <c r="B37" s="11"/>
    </row>
    <row r="38" spans="1:2" ht="18" customHeight="1" x14ac:dyDescent="0.2">
      <c r="A38" s="8"/>
      <c r="B38" s="12"/>
    </row>
    <row r="39" spans="1:2" ht="18" customHeight="1" x14ac:dyDescent="0.2">
      <c r="A39" s="8"/>
      <c r="B39" s="11"/>
    </row>
    <row r="40" spans="1:2" ht="18" customHeight="1" x14ac:dyDescent="0.2">
      <c r="A40" s="7"/>
      <c r="B40" s="13"/>
    </row>
    <row r="41" spans="1:2" ht="18" customHeight="1" x14ac:dyDescent="0.2">
      <c r="A41" s="8"/>
      <c r="B41" s="11"/>
    </row>
    <row r="42" spans="1:2" ht="18" customHeight="1" x14ac:dyDescent="0.2">
      <c r="A42" s="8"/>
      <c r="B42" s="11"/>
    </row>
    <row r="43" spans="1:2" ht="18" customHeight="1" x14ac:dyDescent="0.2">
      <c r="A43" s="7"/>
      <c r="B43" s="14"/>
    </row>
    <row r="44" spans="1:2" ht="18" customHeight="1" x14ac:dyDescent="0.2">
      <c r="A44" s="8"/>
      <c r="B44" s="12"/>
    </row>
    <row r="45" spans="1:2" ht="18" customHeight="1" x14ac:dyDescent="0.2">
      <c r="A45" s="8"/>
      <c r="B45" s="11"/>
    </row>
    <row r="46" spans="1:2" ht="18" customHeight="1" x14ac:dyDescent="0.2">
      <c r="A46" s="7"/>
      <c r="B46" s="14"/>
    </row>
    <row r="47" spans="1:2" ht="18" customHeight="1" thickBot="1" x14ac:dyDescent="0.25">
      <c r="A47" s="9" t="s">
        <v>0</v>
      </c>
      <c r="B47" s="15">
        <f>SUM(B8:B46)</f>
        <v>26100533</v>
      </c>
    </row>
    <row r="48" spans="1:2" x14ac:dyDescent="0.2">
      <c r="A48" s="1"/>
      <c r="B48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69"/>
  <sheetViews>
    <sheetView showZeros="0" view="pageLayout" zoomScaleNormal="80" workbookViewId="0"/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76" t="s">
        <v>26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65</v>
      </c>
      <c r="B3" s="19"/>
      <c r="C3" s="20"/>
    </row>
    <row r="4" spans="1:19" ht="15" x14ac:dyDescent="0.25">
      <c r="A4" s="21" t="s">
        <v>68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43" t="s">
        <v>1</v>
      </c>
      <c r="D8" s="144"/>
      <c r="E8" s="145"/>
      <c r="F8" s="146" t="s">
        <v>2</v>
      </c>
      <c r="G8" s="147"/>
      <c r="H8" s="147"/>
      <c r="I8" s="146" t="s">
        <v>3</v>
      </c>
      <c r="J8" s="147"/>
      <c r="K8" s="148"/>
      <c r="L8" s="149" t="s">
        <v>22</v>
      </c>
      <c r="M8" s="150"/>
      <c r="N8" s="150"/>
      <c r="O8" s="150"/>
      <c r="P8" s="150"/>
      <c r="Q8" s="150"/>
      <c r="R8" s="150"/>
      <c r="S8" s="150"/>
    </row>
    <row r="9" spans="1:19" s="30" customFormat="1" ht="57" customHeight="1" thickBot="1" x14ac:dyDescent="0.25">
      <c r="A9" s="23" t="s">
        <v>21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x14ac:dyDescent="0.2">
      <c r="A10" s="94" t="s">
        <v>73</v>
      </c>
      <c r="B10" s="95">
        <v>80492</v>
      </c>
      <c r="C10" s="103"/>
      <c r="D10" s="104"/>
      <c r="E10" s="105"/>
      <c r="F10" s="33"/>
      <c r="G10" s="106"/>
      <c r="H10" s="105"/>
      <c r="I10" s="88">
        <v>45000000</v>
      </c>
      <c r="J10" s="102">
        <v>80492</v>
      </c>
      <c r="K10" s="107">
        <v>1</v>
      </c>
      <c r="L10" s="95">
        <v>80492</v>
      </c>
      <c r="M10" s="108">
        <v>1</v>
      </c>
      <c r="N10" s="34"/>
      <c r="O10" s="35"/>
      <c r="P10" s="34"/>
      <c r="Q10" s="35"/>
      <c r="R10" s="34"/>
      <c r="S10" s="36"/>
    </row>
    <row r="11" spans="1:19" x14ac:dyDescent="0.2">
      <c r="A11" s="94" t="s">
        <v>73</v>
      </c>
      <c r="B11" s="95">
        <v>18778</v>
      </c>
      <c r="C11" s="109"/>
      <c r="D11" s="101"/>
      <c r="E11" s="110"/>
      <c r="F11" s="38"/>
      <c r="G11" s="111"/>
      <c r="H11" s="110"/>
      <c r="I11" s="88">
        <v>45000000</v>
      </c>
      <c r="J11" s="114">
        <v>18778</v>
      </c>
      <c r="K11" s="107">
        <v>1</v>
      </c>
      <c r="L11" s="95">
        <v>18778</v>
      </c>
      <c r="M11" s="112">
        <v>1</v>
      </c>
      <c r="N11" s="39"/>
      <c r="O11" s="40"/>
      <c r="P11" s="39"/>
      <c r="Q11" s="40"/>
      <c r="R11" s="39"/>
      <c r="S11" s="41"/>
    </row>
    <row r="12" spans="1:19" x14ac:dyDescent="0.2">
      <c r="A12" s="94" t="s">
        <v>73</v>
      </c>
      <c r="B12" s="95">
        <v>217724.65714285715</v>
      </c>
      <c r="C12" s="109"/>
      <c r="D12" s="101"/>
      <c r="E12" s="110"/>
      <c r="F12" s="38"/>
      <c r="G12" s="111"/>
      <c r="H12" s="110"/>
      <c r="I12" s="88">
        <v>45000000</v>
      </c>
      <c r="J12" s="114">
        <v>217724.65714285715</v>
      </c>
      <c r="K12" s="107">
        <v>1</v>
      </c>
      <c r="L12" s="95">
        <v>217724.65714285715</v>
      </c>
      <c r="M12" s="112">
        <v>1</v>
      </c>
      <c r="N12" s="39"/>
      <c r="O12" s="40"/>
      <c r="P12" s="39"/>
      <c r="Q12" s="40"/>
      <c r="R12" s="39"/>
      <c r="S12" s="41"/>
    </row>
    <row r="13" spans="1:19" x14ac:dyDescent="0.2">
      <c r="A13" s="94" t="s">
        <v>73</v>
      </c>
      <c r="B13" s="95">
        <v>130766</v>
      </c>
      <c r="C13" s="109"/>
      <c r="D13" s="101"/>
      <c r="E13" s="110"/>
      <c r="F13" s="38"/>
      <c r="G13" s="111"/>
      <c r="H13" s="110"/>
      <c r="I13" s="88">
        <v>45000000</v>
      </c>
      <c r="J13" s="114">
        <v>130766</v>
      </c>
      <c r="K13" s="107">
        <v>1</v>
      </c>
      <c r="L13" s="95">
        <v>130766.40000000001</v>
      </c>
      <c r="M13" s="112">
        <v>1</v>
      </c>
      <c r="N13" s="39"/>
      <c r="O13" s="40"/>
      <c r="P13" s="39"/>
      <c r="Q13" s="40"/>
      <c r="R13" s="39"/>
      <c r="S13" s="41"/>
    </row>
    <row r="14" spans="1:19" x14ac:dyDescent="0.2">
      <c r="A14" s="94" t="s">
        <v>73</v>
      </c>
      <c r="B14" s="95">
        <v>247407.80000000002</v>
      </c>
      <c r="C14" s="109"/>
      <c r="D14" s="101"/>
      <c r="E14" s="110"/>
      <c r="F14" s="38"/>
      <c r="G14" s="111"/>
      <c r="H14" s="110"/>
      <c r="I14" s="88">
        <v>45000000</v>
      </c>
      <c r="J14" s="114">
        <v>247407.80000000002</v>
      </c>
      <c r="K14" s="107">
        <v>1</v>
      </c>
      <c r="L14" s="95">
        <v>247407.80000000002</v>
      </c>
      <c r="M14" s="112">
        <v>1</v>
      </c>
      <c r="N14" s="39"/>
      <c r="O14" s="40"/>
      <c r="P14" s="39"/>
      <c r="Q14" s="40"/>
      <c r="R14" s="39"/>
      <c r="S14" s="41"/>
    </row>
    <row r="15" spans="1:19" x14ac:dyDescent="0.2">
      <c r="A15" s="94" t="s">
        <v>73</v>
      </c>
      <c r="B15" s="95">
        <v>599134.62857142859</v>
      </c>
      <c r="C15" s="109"/>
      <c r="D15" s="101"/>
      <c r="E15" s="110"/>
      <c r="F15" s="38"/>
      <c r="G15" s="111"/>
      <c r="H15" s="110"/>
      <c r="I15" s="88">
        <v>45000000</v>
      </c>
      <c r="J15" s="114">
        <v>599134.62857142859</v>
      </c>
      <c r="K15" s="107">
        <v>1</v>
      </c>
      <c r="L15" s="95">
        <v>599134.62857142859</v>
      </c>
      <c r="M15" s="112">
        <v>1</v>
      </c>
      <c r="N15" s="39"/>
      <c r="O15" s="40"/>
      <c r="P15" s="39"/>
      <c r="Q15" s="40"/>
      <c r="R15" s="39"/>
      <c r="S15" s="41"/>
    </row>
    <row r="16" spans="1:19" x14ac:dyDescent="0.2">
      <c r="A16" s="94" t="s">
        <v>73</v>
      </c>
      <c r="B16" s="95">
        <v>343683</v>
      </c>
      <c r="C16" s="109">
        <v>33000000</v>
      </c>
      <c r="D16" s="113">
        <v>343683</v>
      </c>
      <c r="E16" s="107">
        <v>1</v>
      </c>
      <c r="F16" s="38"/>
      <c r="G16" s="111"/>
      <c r="H16" s="110"/>
      <c r="I16" s="89"/>
      <c r="J16" s="114"/>
      <c r="K16" s="107"/>
      <c r="L16" s="95">
        <v>343683</v>
      </c>
      <c r="M16" s="112">
        <v>1</v>
      </c>
      <c r="N16" s="39"/>
      <c r="O16" s="40"/>
      <c r="P16" s="39"/>
      <c r="Q16" s="40"/>
      <c r="R16" s="39"/>
      <c r="S16" s="41"/>
    </row>
    <row r="17" spans="1:19" x14ac:dyDescent="0.2">
      <c r="A17" s="94" t="s">
        <v>73</v>
      </c>
      <c r="B17" s="95">
        <v>154285</v>
      </c>
      <c r="C17" s="109">
        <v>33000000</v>
      </c>
      <c r="D17" s="113">
        <v>154285</v>
      </c>
      <c r="E17" s="107">
        <v>1</v>
      </c>
      <c r="F17" s="38"/>
      <c r="G17" s="111"/>
      <c r="H17" s="110"/>
      <c r="I17" s="38"/>
      <c r="J17" s="114"/>
      <c r="K17" s="107"/>
      <c r="L17" s="95">
        <v>154285</v>
      </c>
      <c r="M17" s="112">
        <v>1</v>
      </c>
      <c r="N17" s="39"/>
      <c r="O17" s="40"/>
      <c r="P17" s="39"/>
      <c r="Q17" s="40"/>
      <c r="R17" s="39"/>
      <c r="S17" s="41"/>
    </row>
    <row r="18" spans="1:19" x14ac:dyDescent="0.2">
      <c r="A18" s="94" t="s">
        <v>73</v>
      </c>
      <c r="B18" s="95">
        <v>2531428</v>
      </c>
      <c r="C18" s="109">
        <v>33000000</v>
      </c>
      <c r="D18" s="113">
        <v>2531428</v>
      </c>
      <c r="E18" s="107">
        <v>1</v>
      </c>
      <c r="F18" s="38"/>
      <c r="G18" s="111"/>
      <c r="H18" s="110"/>
      <c r="I18" s="38"/>
      <c r="J18" s="114"/>
      <c r="K18" s="107"/>
      <c r="L18" s="95">
        <v>2531428</v>
      </c>
      <c r="M18" s="112">
        <v>1</v>
      </c>
      <c r="N18" s="39"/>
      <c r="O18" s="40"/>
      <c r="P18" s="39"/>
      <c r="Q18" s="40"/>
      <c r="R18" s="39"/>
      <c r="S18" s="41"/>
    </row>
    <row r="19" spans="1:19" x14ac:dyDescent="0.2">
      <c r="A19" s="94" t="s">
        <v>73</v>
      </c>
      <c r="B19" s="95">
        <v>1136777</v>
      </c>
      <c r="C19" s="109">
        <v>33000000</v>
      </c>
      <c r="D19" s="113">
        <v>1136777</v>
      </c>
      <c r="E19" s="107">
        <v>1</v>
      </c>
      <c r="F19" s="38"/>
      <c r="G19" s="111"/>
      <c r="H19" s="110"/>
      <c r="I19" s="38"/>
      <c r="J19" s="114"/>
      <c r="K19" s="107"/>
      <c r="L19" s="95">
        <v>1136777</v>
      </c>
      <c r="M19" s="112">
        <v>1</v>
      </c>
      <c r="N19" s="39"/>
      <c r="O19" s="40"/>
      <c r="P19" s="39"/>
      <c r="Q19" s="40"/>
      <c r="R19" s="39"/>
      <c r="S19" s="41"/>
    </row>
    <row r="20" spans="1:19" x14ac:dyDescent="0.2">
      <c r="A20" s="94" t="s">
        <v>73</v>
      </c>
      <c r="B20" s="95">
        <v>223871</v>
      </c>
      <c r="C20" s="109">
        <v>33000000</v>
      </c>
      <c r="D20" s="113">
        <v>223871</v>
      </c>
      <c r="E20" s="107">
        <v>1</v>
      </c>
      <c r="F20" s="38"/>
      <c r="G20" s="111"/>
      <c r="H20" s="110"/>
      <c r="I20" s="38"/>
      <c r="J20" s="114"/>
      <c r="K20" s="107"/>
      <c r="L20" s="95">
        <v>223871</v>
      </c>
      <c r="M20" s="112">
        <v>1</v>
      </c>
      <c r="N20" s="39"/>
      <c r="O20" s="40"/>
      <c r="P20" s="39"/>
      <c r="Q20" s="40"/>
      <c r="R20" s="39"/>
      <c r="S20" s="41"/>
    </row>
    <row r="21" spans="1:19" x14ac:dyDescent="0.2">
      <c r="A21" s="94" t="s">
        <v>73</v>
      </c>
      <c r="B21" s="95">
        <v>733036</v>
      </c>
      <c r="C21" s="109">
        <v>33000000</v>
      </c>
      <c r="D21" s="113">
        <v>733036</v>
      </c>
      <c r="E21" s="107">
        <v>1</v>
      </c>
      <c r="F21" s="38"/>
      <c r="G21" s="111"/>
      <c r="H21" s="110"/>
      <c r="I21" s="38"/>
      <c r="J21" s="114"/>
      <c r="K21" s="107"/>
      <c r="L21" s="95">
        <v>733036</v>
      </c>
      <c r="M21" s="112">
        <v>1</v>
      </c>
      <c r="N21" s="39"/>
      <c r="O21" s="40"/>
      <c r="P21" s="39"/>
      <c r="Q21" s="40"/>
      <c r="R21" s="39"/>
      <c r="S21" s="41"/>
    </row>
    <row r="22" spans="1:19" x14ac:dyDescent="0.2">
      <c r="A22" s="94" t="s">
        <v>73</v>
      </c>
      <c r="B22" s="95">
        <v>145028</v>
      </c>
      <c r="C22" s="109">
        <v>33000000</v>
      </c>
      <c r="D22" s="113">
        <v>145028</v>
      </c>
      <c r="E22" s="107">
        <v>1</v>
      </c>
      <c r="F22" s="38"/>
      <c r="G22" s="111"/>
      <c r="H22" s="110"/>
      <c r="I22" s="38"/>
      <c r="J22" s="111"/>
      <c r="K22" s="107"/>
      <c r="L22" s="95">
        <v>145028</v>
      </c>
      <c r="M22" s="112">
        <v>1</v>
      </c>
      <c r="N22" s="39"/>
      <c r="O22" s="40"/>
      <c r="P22" s="39"/>
      <c r="Q22" s="40"/>
      <c r="R22" s="39"/>
      <c r="S22" s="41"/>
    </row>
    <row r="23" spans="1:19" x14ac:dyDescent="0.2">
      <c r="A23" s="96" t="s">
        <v>75</v>
      </c>
      <c r="B23" s="97">
        <v>274781</v>
      </c>
      <c r="C23" s="109">
        <v>30000000</v>
      </c>
      <c r="D23" s="115">
        <v>274781</v>
      </c>
      <c r="E23" s="105">
        <v>1</v>
      </c>
      <c r="F23" s="38"/>
      <c r="G23" s="111"/>
      <c r="H23" s="110"/>
      <c r="I23" s="38"/>
      <c r="J23" s="111"/>
      <c r="K23" s="107"/>
      <c r="L23" s="95">
        <v>274781</v>
      </c>
      <c r="M23" s="40">
        <v>1</v>
      </c>
      <c r="N23" s="39"/>
      <c r="O23" s="40"/>
      <c r="P23" s="39"/>
      <c r="Q23" s="40"/>
      <c r="R23" s="39"/>
      <c r="S23" s="41"/>
    </row>
    <row r="24" spans="1:19" x14ac:dyDescent="0.2">
      <c r="A24" s="96" t="s">
        <v>75</v>
      </c>
      <c r="B24" s="98">
        <v>160000</v>
      </c>
      <c r="C24" s="116"/>
      <c r="D24" s="93"/>
      <c r="E24" s="107"/>
      <c r="F24" s="117">
        <v>50000000</v>
      </c>
      <c r="G24" s="118">
        <v>160000</v>
      </c>
      <c r="H24" s="105">
        <v>1</v>
      </c>
      <c r="I24" s="38"/>
      <c r="J24" s="111"/>
      <c r="K24" s="107"/>
      <c r="L24" s="95">
        <v>160000</v>
      </c>
      <c r="M24" s="40">
        <v>1</v>
      </c>
      <c r="N24" s="39"/>
      <c r="O24" s="40"/>
      <c r="P24" s="39"/>
      <c r="Q24" s="40"/>
      <c r="R24" s="39"/>
      <c r="S24" s="41"/>
    </row>
    <row r="25" spans="1:19" x14ac:dyDescent="0.2">
      <c r="A25" s="96" t="s">
        <v>75</v>
      </c>
      <c r="B25" s="98">
        <v>159862</v>
      </c>
      <c r="C25" s="109">
        <v>48000000</v>
      </c>
      <c r="D25" s="93">
        <v>159862</v>
      </c>
      <c r="E25" s="107">
        <v>1</v>
      </c>
      <c r="F25" s="89"/>
      <c r="G25" s="119"/>
      <c r="H25" s="107"/>
      <c r="I25" s="38"/>
      <c r="J25" s="111"/>
      <c r="K25" s="107"/>
      <c r="L25" s="95">
        <v>159862</v>
      </c>
      <c r="M25" s="40">
        <v>1</v>
      </c>
      <c r="N25" s="39"/>
      <c r="O25" s="40"/>
      <c r="P25" s="39"/>
      <c r="Q25" s="40"/>
      <c r="R25" s="39"/>
      <c r="S25" s="41"/>
    </row>
    <row r="26" spans="1:19" x14ac:dyDescent="0.2">
      <c r="A26" s="96" t="s">
        <v>75</v>
      </c>
      <c r="B26" s="98">
        <v>1415774</v>
      </c>
      <c r="C26" s="116"/>
      <c r="D26" s="93"/>
      <c r="E26" s="107"/>
      <c r="F26" s="120">
        <v>50000000</v>
      </c>
      <c r="G26" s="119">
        <v>1415774</v>
      </c>
      <c r="H26" s="107">
        <v>1</v>
      </c>
      <c r="I26" s="38"/>
      <c r="J26" s="111"/>
      <c r="K26" s="107"/>
      <c r="L26" s="95">
        <v>1415774</v>
      </c>
      <c r="M26" s="40">
        <v>1</v>
      </c>
      <c r="N26" s="39"/>
      <c r="O26" s="40"/>
      <c r="P26" s="39"/>
      <c r="Q26" s="40"/>
      <c r="R26" s="39"/>
      <c r="S26" s="41"/>
    </row>
    <row r="27" spans="1:19" x14ac:dyDescent="0.2">
      <c r="A27" s="94" t="s">
        <v>77</v>
      </c>
      <c r="B27" s="99">
        <v>43027</v>
      </c>
      <c r="C27" s="109"/>
      <c r="D27" s="101"/>
      <c r="E27" s="110"/>
      <c r="F27" s="121"/>
      <c r="G27" s="118"/>
      <c r="H27" s="105"/>
      <c r="I27" s="88">
        <v>45000000</v>
      </c>
      <c r="J27" s="106">
        <v>43027</v>
      </c>
      <c r="K27" s="107">
        <v>1</v>
      </c>
      <c r="L27" s="95">
        <v>43027</v>
      </c>
      <c r="M27" s="40">
        <v>1</v>
      </c>
      <c r="N27" s="39"/>
      <c r="O27" s="40"/>
      <c r="P27" s="39"/>
      <c r="Q27" s="40"/>
      <c r="R27" s="39"/>
      <c r="S27" s="41"/>
    </row>
    <row r="28" spans="1:19" x14ac:dyDescent="0.2">
      <c r="A28" s="100" t="s">
        <v>77</v>
      </c>
      <c r="B28" s="95">
        <v>35923</v>
      </c>
      <c r="C28" s="109"/>
      <c r="D28" s="101"/>
      <c r="E28" s="110"/>
      <c r="F28" s="89"/>
      <c r="G28" s="119"/>
      <c r="H28" s="107"/>
      <c r="I28" s="89">
        <v>45000000</v>
      </c>
      <c r="J28" s="111">
        <v>35923</v>
      </c>
      <c r="K28" s="107">
        <v>1</v>
      </c>
      <c r="L28" s="95">
        <v>35923</v>
      </c>
      <c r="M28" s="40">
        <v>1</v>
      </c>
      <c r="N28" s="39"/>
      <c r="O28" s="40"/>
      <c r="P28" s="39"/>
      <c r="Q28" s="40"/>
      <c r="R28" s="39"/>
      <c r="S28" s="41"/>
    </row>
    <row r="29" spans="1:19" x14ac:dyDescent="0.2">
      <c r="A29" s="100" t="s">
        <v>77</v>
      </c>
      <c r="B29" s="95">
        <v>60208</v>
      </c>
      <c r="C29" s="109"/>
      <c r="D29" s="101"/>
      <c r="E29" s="110"/>
      <c r="F29" s="122"/>
      <c r="G29" s="119"/>
      <c r="H29" s="107"/>
      <c r="I29" s="89">
        <v>45000000</v>
      </c>
      <c r="J29" s="111">
        <v>60208</v>
      </c>
      <c r="K29" s="107">
        <v>1</v>
      </c>
      <c r="L29" s="95">
        <v>60208</v>
      </c>
      <c r="M29" s="40">
        <v>1</v>
      </c>
      <c r="N29" s="39"/>
      <c r="O29" s="40"/>
      <c r="P29" s="39"/>
      <c r="Q29" s="40"/>
      <c r="R29" s="39"/>
      <c r="S29" s="41"/>
    </row>
    <row r="30" spans="1:19" x14ac:dyDescent="0.2">
      <c r="A30" s="100" t="s">
        <v>77</v>
      </c>
      <c r="B30" s="95">
        <v>341663</v>
      </c>
      <c r="C30" s="109"/>
      <c r="D30" s="101"/>
      <c r="E30" s="110"/>
      <c r="F30" s="89"/>
      <c r="G30" s="119"/>
      <c r="H30" s="107"/>
      <c r="I30" s="89">
        <v>45000000</v>
      </c>
      <c r="J30" s="111">
        <v>341663</v>
      </c>
      <c r="K30" s="107">
        <v>1</v>
      </c>
      <c r="L30" s="95">
        <v>341663</v>
      </c>
      <c r="M30" s="40">
        <v>1</v>
      </c>
      <c r="N30" s="39"/>
      <c r="O30" s="40"/>
      <c r="P30" s="39"/>
      <c r="Q30" s="40"/>
      <c r="R30" s="39"/>
      <c r="S30" s="41"/>
    </row>
    <row r="31" spans="1:19" x14ac:dyDescent="0.2">
      <c r="A31" s="100" t="s">
        <v>77</v>
      </c>
      <c r="B31" s="95">
        <v>907564</v>
      </c>
      <c r="C31" s="109"/>
      <c r="D31" s="101"/>
      <c r="E31" s="110"/>
      <c r="F31" s="38"/>
      <c r="G31" s="111"/>
      <c r="H31" s="110"/>
      <c r="I31" s="89">
        <v>45000000</v>
      </c>
      <c r="J31" s="111">
        <v>907564</v>
      </c>
      <c r="K31" s="107">
        <v>1</v>
      </c>
      <c r="L31" s="95">
        <v>907564</v>
      </c>
      <c r="M31" s="40">
        <v>1</v>
      </c>
      <c r="N31" s="39"/>
      <c r="O31" s="40"/>
      <c r="P31" s="39"/>
      <c r="Q31" s="40"/>
      <c r="R31" s="39"/>
      <c r="S31" s="41"/>
    </row>
    <row r="32" spans="1:19" x14ac:dyDescent="0.2">
      <c r="A32" s="100" t="s">
        <v>77</v>
      </c>
      <c r="B32" s="95">
        <v>158223</v>
      </c>
      <c r="C32" s="109"/>
      <c r="D32" s="101"/>
      <c r="E32" s="110"/>
      <c r="F32" s="38"/>
      <c r="G32" s="111"/>
      <c r="H32" s="110"/>
      <c r="I32" s="89">
        <v>45000000</v>
      </c>
      <c r="J32" s="111">
        <v>158223</v>
      </c>
      <c r="K32" s="107">
        <v>1</v>
      </c>
      <c r="L32" s="95">
        <v>158223</v>
      </c>
      <c r="M32" s="40">
        <v>1</v>
      </c>
      <c r="N32" s="39"/>
      <c r="O32" s="40"/>
      <c r="P32" s="39"/>
      <c r="Q32" s="40"/>
      <c r="R32" s="39"/>
      <c r="S32" s="41"/>
    </row>
    <row r="33" spans="1:19" x14ac:dyDescent="0.2">
      <c r="A33" s="100" t="s">
        <v>77</v>
      </c>
      <c r="B33" s="95">
        <v>213012</v>
      </c>
      <c r="C33" s="109"/>
      <c r="D33" s="101"/>
      <c r="E33" s="110"/>
      <c r="F33" s="38"/>
      <c r="G33" s="111"/>
      <c r="H33" s="110"/>
      <c r="I33" s="89">
        <v>45000000</v>
      </c>
      <c r="J33" s="111">
        <v>213012</v>
      </c>
      <c r="K33" s="107">
        <v>1</v>
      </c>
      <c r="L33" s="95">
        <v>213012</v>
      </c>
      <c r="M33" s="40">
        <v>1</v>
      </c>
      <c r="N33" s="39"/>
      <c r="O33" s="40"/>
      <c r="P33" s="39"/>
      <c r="Q33" s="40"/>
      <c r="R33" s="39"/>
      <c r="S33" s="41"/>
    </row>
    <row r="34" spans="1:19" x14ac:dyDescent="0.2">
      <c r="A34" s="100" t="s">
        <v>77</v>
      </c>
      <c r="B34" s="95">
        <v>307567</v>
      </c>
      <c r="C34" s="109"/>
      <c r="D34" s="101"/>
      <c r="E34" s="110"/>
      <c r="F34" s="38"/>
      <c r="G34" s="111"/>
      <c r="H34" s="110"/>
      <c r="I34" s="89">
        <v>45000000</v>
      </c>
      <c r="J34" s="111">
        <v>307567</v>
      </c>
      <c r="K34" s="107">
        <v>1</v>
      </c>
      <c r="L34" s="95">
        <v>307567</v>
      </c>
      <c r="M34" s="40">
        <v>1</v>
      </c>
      <c r="N34" s="39"/>
      <c r="O34" s="40"/>
      <c r="P34" s="39"/>
      <c r="Q34" s="40"/>
      <c r="R34" s="39"/>
      <c r="S34" s="41"/>
    </row>
    <row r="35" spans="1:19" x14ac:dyDescent="0.2">
      <c r="A35" s="100" t="s">
        <v>77</v>
      </c>
      <c r="B35" s="95">
        <v>3946687</v>
      </c>
      <c r="C35" s="109"/>
      <c r="D35" s="101"/>
      <c r="E35" s="110"/>
      <c r="F35" s="38"/>
      <c r="G35" s="111"/>
      <c r="H35" s="110"/>
      <c r="I35" s="89">
        <v>45000000</v>
      </c>
      <c r="J35" s="111">
        <v>3946687</v>
      </c>
      <c r="K35" s="107">
        <v>1</v>
      </c>
      <c r="L35" s="95">
        <v>3946687</v>
      </c>
      <c r="M35" s="40">
        <v>1</v>
      </c>
      <c r="N35" s="39"/>
      <c r="O35" s="40"/>
      <c r="P35" s="39"/>
      <c r="Q35" s="40"/>
      <c r="R35" s="39"/>
      <c r="S35" s="41"/>
    </row>
    <row r="36" spans="1:19" x14ac:dyDescent="0.2">
      <c r="A36" s="100" t="s">
        <v>77</v>
      </c>
      <c r="B36" s="95">
        <v>114480</v>
      </c>
      <c r="C36" s="109"/>
      <c r="D36" s="101"/>
      <c r="E36" s="110"/>
      <c r="F36" s="38"/>
      <c r="G36" s="111"/>
      <c r="H36" s="110"/>
      <c r="I36" s="89">
        <v>45000000</v>
      </c>
      <c r="J36" s="111">
        <v>114480</v>
      </c>
      <c r="K36" s="107">
        <v>1</v>
      </c>
      <c r="L36" s="95">
        <v>114480</v>
      </c>
      <c r="M36" s="40">
        <v>1</v>
      </c>
      <c r="N36" s="39"/>
      <c r="O36" s="40"/>
      <c r="P36" s="39"/>
      <c r="Q36" s="40"/>
      <c r="R36" s="39"/>
      <c r="S36" s="41"/>
    </row>
    <row r="37" spans="1:19" x14ac:dyDescent="0.2">
      <c r="A37" s="100" t="s">
        <v>77</v>
      </c>
      <c r="B37" s="95">
        <v>563673</v>
      </c>
      <c r="C37" s="109"/>
      <c r="D37" s="101"/>
      <c r="E37" s="110"/>
      <c r="F37" s="38"/>
      <c r="G37" s="111"/>
      <c r="H37" s="110"/>
      <c r="I37" s="89">
        <v>45000000</v>
      </c>
      <c r="J37" s="111">
        <v>563673</v>
      </c>
      <c r="K37" s="107">
        <v>1</v>
      </c>
      <c r="L37" s="95">
        <v>563673</v>
      </c>
      <c r="M37" s="40">
        <v>1</v>
      </c>
      <c r="N37" s="39"/>
      <c r="O37" s="40"/>
      <c r="P37" s="39"/>
      <c r="Q37" s="40"/>
      <c r="R37" s="39"/>
      <c r="S37" s="41"/>
    </row>
    <row r="38" spans="1:19" x14ac:dyDescent="0.2">
      <c r="A38" s="100" t="s">
        <v>77</v>
      </c>
      <c r="B38" s="95">
        <v>825587</v>
      </c>
      <c r="C38" s="109"/>
      <c r="D38" s="101"/>
      <c r="E38" s="110"/>
      <c r="F38" s="38"/>
      <c r="G38" s="111"/>
      <c r="H38" s="110"/>
      <c r="I38" s="89">
        <v>45000000</v>
      </c>
      <c r="J38" s="111">
        <v>825587</v>
      </c>
      <c r="K38" s="107">
        <v>1</v>
      </c>
      <c r="L38" s="95">
        <v>825587</v>
      </c>
      <c r="M38" s="40">
        <v>1</v>
      </c>
      <c r="N38" s="39"/>
      <c r="O38" s="40"/>
      <c r="P38" s="39"/>
      <c r="Q38" s="40"/>
      <c r="R38" s="39"/>
      <c r="S38" s="41"/>
    </row>
    <row r="39" spans="1:19" x14ac:dyDescent="0.2">
      <c r="A39" s="100" t="s">
        <v>77</v>
      </c>
      <c r="B39" s="95">
        <v>1306640</v>
      </c>
      <c r="C39" s="109"/>
      <c r="D39" s="101"/>
      <c r="E39" s="110"/>
      <c r="F39" s="38"/>
      <c r="G39" s="111"/>
      <c r="H39" s="110"/>
      <c r="I39" s="89">
        <v>45000000</v>
      </c>
      <c r="J39" s="111">
        <v>1306640</v>
      </c>
      <c r="K39" s="107">
        <v>1</v>
      </c>
      <c r="L39" s="95">
        <v>1306640</v>
      </c>
      <c r="M39" s="40">
        <v>1</v>
      </c>
      <c r="N39" s="39"/>
      <c r="O39" s="40"/>
      <c r="P39" s="39"/>
      <c r="Q39" s="40"/>
      <c r="R39" s="39"/>
      <c r="S39" s="41"/>
    </row>
    <row r="40" spans="1:19" x14ac:dyDescent="0.2">
      <c r="A40" s="100" t="s">
        <v>77</v>
      </c>
      <c r="B40" s="95">
        <v>716324</v>
      </c>
      <c r="C40" s="109"/>
      <c r="D40" s="101"/>
      <c r="E40" s="110"/>
      <c r="F40" s="38"/>
      <c r="G40" s="111"/>
      <c r="H40" s="110"/>
      <c r="I40" s="89">
        <v>45000000</v>
      </c>
      <c r="J40" s="111">
        <v>716324</v>
      </c>
      <c r="K40" s="107">
        <v>1</v>
      </c>
      <c r="L40" s="95">
        <v>716324</v>
      </c>
      <c r="M40" s="40">
        <v>1</v>
      </c>
      <c r="N40" s="39"/>
      <c r="O40" s="40"/>
      <c r="P40" s="39"/>
      <c r="Q40" s="40"/>
      <c r="R40" s="39"/>
      <c r="S40" s="41"/>
    </row>
    <row r="41" spans="1:19" x14ac:dyDescent="0.2">
      <c r="A41" s="100" t="s">
        <v>77</v>
      </c>
      <c r="B41" s="95">
        <v>208988</v>
      </c>
      <c r="C41" s="109"/>
      <c r="D41" s="101"/>
      <c r="E41" s="110"/>
      <c r="F41" s="38"/>
      <c r="G41" s="111"/>
      <c r="H41" s="110"/>
      <c r="I41" s="89">
        <v>45000000</v>
      </c>
      <c r="J41" s="111">
        <v>208988</v>
      </c>
      <c r="K41" s="107">
        <v>1</v>
      </c>
      <c r="L41" s="95">
        <v>208988</v>
      </c>
      <c r="M41" s="40">
        <v>1</v>
      </c>
      <c r="N41" s="39"/>
      <c r="O41" s="40"/>
      <c r="P41" s="39"/>
      <c r="Q41" s="40"/>
      <c r="R41" s="39"/>
      <c r="S41" s="41"/>
    </row>
    <row r="42" spans="1:19" x14ac:dyDescent="0.2">
      <c r="A42" s="100" t="s">
        <v>77</v>
      </c>
      <c r="B42" s="95">
        <v>134837</v>
      </c>
      <c r="C42" s="109"/>
      <c r="D42" s="101"/>
      <c r="E42" s="110"/>
      <c r="F42" s="38"/>
      <c r="G42" s="111"/>
      <c r="H42" s="110"/>
      <c r="I42" s="89">
        <v>45000000</v>
      </c>
      <c r="J42" s="111">
        <v>134837</v>
      </c>
      <c r="K42" s="107">
        <v>1</v>
      </c>
      <c r="L42" s="95">
        <v>134837</v>
      </c>
      <c r="M42" s="40">
        <v>1</v>
      </c>
      <c r="N42" s="39"/>
      <c r="O42" s="40"/>
      <c r="P42" s="39"/>
      <c r="Q42" s="40"/>
      <c r="R42" s="39"/>
      <c r="S42" s="41"/>
    </row>
    <row r="43" spans="1:19" x14ac:dyDescent="0.2">
      <c r="A43" s="100" t="s">
        <v>77</v>
      </c>
      <c r="B43" s="95">
        <v>837079</v>
      </c>
      <c r="C43" s="109"/>
      <c r="D43" s="101"/>
      <c r="E43" s="110"/>
      <c r="F43" s="38"/>
      <c r="G43" s="111"/>
      <c r="H43" s="110"/>
      <c r="I43" s="89">
        <v>45000000</v>
      </c>
      <c r="J43" s="111">
        <v>837079</v>
      </c>
      <c r="K43" s="107">
        <v>1</v>
      </c>
      <c r="L43" s="95">
        <v>837079</v>
      </c>
      <c r="M43" s="40">
        <v>1</v>
      </c>
      <c r="N43" s="39"/>
      <c r="O43" s="40"/>
      <c r="P43" s="39"/>
      <c r="Q43" s="40"/>
      <c r="R43" s="39"/>
      <c r="S43" s="41"/>
    </row>
    <row r="44" spans="1:19" x14ac:dyDescent="0.2">
      <c r="A44" s="100" t="s">
        <v>77</v>
      </c>
      <c r="B44" s="95">
        <v>182725</v>
      </c>
      <c r="C44" s="109"/>
      <c r="D44" s="101"/>
      <c r="E44" s="110"/>
      <c r="F44" s="38"/>
      <c r="G44" s="111"/>
      <c r="H44" s="110"/>
      <c r="I44" s="89">
        <v>45000000</v>
      </c>
      <c r="J44" s="111">
        <v>182725</v>
      </c>
      <c r="K44" s="107">
        <v>1</v>
      </c>
      <c r="L44" s="95">
        <v>182725</v>
      </c>
      <c r="M44" s="40">
        <v>1</v>
      </c>
      <c r="N44" s="39"/>
      <c r="O44" s="40"/>
      <c r="P44" s="39"/>
      <c r="Q44" s="40"/>
      <c r="R44" s="39"/>
      <c r="S44" s="41"/>
    </row>
    <row r="45" spans="1:19" x14ac:dyDescent="0.2">
      <c r="A45" s="100" t="s">
        <v>77</v>
      </c>
      <c r="B45" s="95">
        <v>1649478</v>
      </c>
      <c r="C45" s="109"/>
      <c r="D45" s="101"/>
      <c r="E45" s="110"/>
      <c r="F45" s="38"/>
      <c r="G45" s="111"/>
      <c r="H45" s="110"/>
      <c r="I45" s="89">
        <v>45000000</v>
      </c>
      <c r="J45" s="111">
        <v>1649478</v>
      </c>
      <c r="K45" s="107">
        <v>1</v>
      </c>
      <c r="L45" s="95">
        <v>1649478</v>
      </c>
      <c r="M45" s="40">
        <v>1</v>
      </c>
      <c r="N45" s="39"/>
      <c r="O45" s="40"/>
      <c r="P45" s="39"/>
      <c r="Q45" s="40"/>
      <c r="R45" s="39"/>
      <c r="S45" s="41"/>
    </row>
    <row r="46" spans="1:19" x14ac:dyDescent="0.2">
      <c r="A46" s="94" t="s">
        <v>78</v>
      </c>
      <c r="B46" s="99">
        <v>479020</v>
      </c>
      <c r="C46" s="109"/>
      <c r="D46" s="101"/>
      <c r="E46" s="110"/>
      <c r="F46" s="38"/>
      <c r="G46" s="111"/>
      <c r="H46" s="110"/>
      <c r="I46" s="38">
        <v>51000000</v>
      </c>
      <c r="J46" s="111">
        <v>479020</v>
      </c>
      <c r="K46" s="107">
        <v>1</v>
      </c>
      <c r="L46" s="95">
        <v>479020</v>
      </c>
      <c r="M46" s="40">
        <v>1</v>
      </c>
      <c r="N46" s="39"/>
      <c r="O46" s="40"/>
      <c r="P46" s="39"/>
      <c r="Q46" s="40"/>
      <c r="R46" s="39"/>
      <c r="S46" s="41"/>
    </row>
    <row r="47" spans="1:19" x14ac:dyDescent="0.2">
      <c r="A47" s="94" t="s">
        <v>78</v>
      </c>
      <c r="B47" s="95">
        <v>987000</v>
      </c>
      <c r="C47" s="109"/>
      <c r="D47" s="101"/>
      <c r="E47" s="110"/>
      <c r="F47" s="38"/>
      <c r="G47" s="111"/>
      <c r="H47" s="110"/>
      <c r="I47" s="38">
        <v>51000000</v>
      </c>
      <c r="J47" s="111">
        <v>987000</v>
      </c>
      <c r="K47" s="107">
        <v>1</v>
      </c>
      <c r="L47" s="95">
        <v>987000</v>
      </c>
      <c r="M47" s="40">
        <v>1</v>
      </c>
      <c r="N47" s="39"/>
      <c r="O47" s="40"/>
      <c r="P47" s="39"/>
      <c r="Q47" s="40"/>
      <c r="R47" s="39"/>
      <c r="S47" s="41"/>
    </row>
    <row r="48" spans="1:19" x14ac:dyDescent="0.2">
      <c r="A48" s="94" t="s">
        <v>78</v>
      </c>
      <c r="B48" s="95">
        <v>752000</v>
      </c>
      <c r="C48" s="109"/>
      <c r="D48" s="101"/>
      <c r="E48" s="110"/>
      <c r="F48" s="38">
        <v>71000000</v>
      </c>
      <c r="G48" s="111">
        <v>752000</v>
      </c>
      <c r="H48" s="110">
        <v>1</v>
      </c>
      <c r="I48" s="38"/>
      <c r="J48" s="111"/>
      <c r="K48" s="107"/>
      <c r="L48" s="95">
        <v>752000</v>
      </c>
      <c r="M48" s="40">
        <v>1</v>
      </c>
      <c r="N48" s="39"/>
      <c r="O48" s="40"/>
      <c r="P48" s="39"/>
      <c r="Q48" s="40"/>
      <c r="R48" s="39"/>
      <c r="S48" s="41"/>
    </row>
    <row r="49" spans="1:19" x14ac:dyDescent="0.2">
      <c r="A49" s="94" t="s">
        <v>78</v>
      </c>
      <c r="B49" s="95">
        <v>2756000</v>
      </c>
      <c r="C49" s="109"/>
      <c r="D49" s="101"/>
      <c r="E49" s="110"/>
      <c r="F49" s="38">
        <v>65000000</v>
      </c>
      <c r="G49" s="111">
        <v>2756000</v>
      </c>
      <c r="H49" s="110">
        <v>1</v>
      </c>
      <c r="I49" s="38"/>
      <c r="J49" s="111"/>
      <c r="K49" s="107"/>
      <c r="L49" s="95">
        <v>2756000</v>
      </c>
      <c r="M49" s="40">
        <v>1</v>
      </c>
      <c r="N49" s="39"/>
      <c r="O49" s="40"/>
      <c r="P49" s="39"/>
      <c r="Q49" s="40"/>
      <c r="R49" s="39"/>
      <c r="S49" s="41"/>
    </row>
    <row r="50" spans="1:19" x14ac:dyDescent="0.2">
      <c r="A50" s="123"/>
      <c r="B50" s="37">
        <f t="shared" ref="B50:B61" si="0">SUM(D50+G50+J50)</f>
        <v>0</v>
      </c>
      <c r="C50" s="124"/>
      <c r="D50" s="125"/>
      <c r="E50" s="126"/>
      <c r="F50" s="127"/>
      <c r="G50" s="128"/>
      <c r="H50" s="126"/>
      <c r="I50" s="127"/>
      <c r="J50" s="128"/>
      <c r="K50" s="107"/>
      <c r="L50" s="95"/>
      <c r="M50" s="129"/>
      <c r="N50" s="128"/>
      <c r="O50" s="40"/>
      <c r="P50" s="39"/>
      <c r="Q50" s="40"/>
      <c r="R50" s="39"/>
      <c r="S50" s="41"/>
    </row>
    <row r="51" spans="1:19" x14ac:dyDescent="0.2">
      <c r="A51" s="123"/>
      <c r="B51" s="37"/>
      <c r="C51" s="124"/>
      <c r="D51" s="125"/>
      <c r="E51" s="126"/>
      <c r="F51" s="127"/>
      <c r="G51" s="128"/>
      <c r="H51" s="126"/>
      <c r="I51" s="127"/>
      <c r="J51" s="128"/>
      <c r="K51" s="107"/>
      <c r="L51" s="95"/>
      <c r="M51" s="129"/>
      <c r="N51" s="128"/>
      <c r="O51" s="40"/>
      <c r="P51" s="39"/>
      <c r="Q51" s="40"/>
      <c r="R51" s="39"/>
      <c r="S51" s="41"/>
    </row>
    <row r="52" spans="1:19" x14ac:dyDescent="0.2">
      <c r="A52" s="123"/>
      <c r="B52" s="37">
        <f t="shared" si="0"/>
        <v>0</v>
      </c>
      <c r="C52" s="124"/>
      <c r="D52" s="125"/>
      <c r="E52" s="126"/>
      <c r="F52" s="127"/>
      <c r="G52" s="128"/>
      <c r="H52" s="126"/>
      <c r="I52" s="127"/>
      <c r="J52" s="128"/>
      <c r="K52" s="107"/>
      <c r="L52" s="95"/>
      <c r="M52" s="129"/>
      <c r="N52" s="128"/>
      <c r="O52" s="40"/>
      <c r="P52" s="39"/>
      <c r="Q52" s="40"/>
      <c r="R52" s="39"/>
      <c r="S52" s="41"/>
    </row>
    <row r="53" spans="1:19" x14ac:dyDescent="0.2">
      <c r="A53" s="123"/>
      <c r="B53" s="37">
        <f t="shared" si="0"/>
        <v>0</v>
      </c>
      <c r="C53" s="124"/>
      <c r="D53" s="125"/>
      <c r="E53" s="126"/>
      <c r="F53" s="127"/>
      <c r="G53" s="128"/>
      <c r="H53" s="126"/>
      <c r="I53" s="127"/>
      <c r="J53" s="128"/>
      <c r="K53" s="107"/>
      <c r="L53" s="95"/>
      <c r="M53" s="129"/>
      <c r="N53" s="128"/>
      <c r="O53" s="40"/>
      <c r="P53" s="39"/>
      <c r="Q53" s="40"/>
      <c r="R53" s="39"/>
      <c r="S53" s="41"/>
    </row>
    <row r="54" spans="1:19" x14ac:dyDescent="0.2">
      <c r="A54" s="123"/>
      <c r="B54" s="37">
        <f t="shared" si="0"/>
        <v>0</v>
      </c>
      <c r="C54" s="124"/>
      <c r="D54" s="125"/>
      <c r="E54" s="126"/>
      <c r="F54" s="127"/>
      <c r="G54" s="128"/>
      <c r="H54" s="126"/>
      <c r="I54" s="127"/>
      <c r="J54" s="128"/>
      <c r="K54" s="107"/>
      <c r="L54" s="95"/>
      <c r="M54" s="129"/>
      <c r="N54" s="128"/>
      <c r="O54" s="40"/>
      <c r="P54" s="39"/>
      <c r="Q54" s="40"/>
      <c r="R54" s="39"/>
      <c r="S54" s="41"/>
    </row>
    <row r="55" spans="1:19" x14ac:dyDescent="0.2">
      <c r="A55" s="123"/>
      <c r="B55" s="37">
        <f t="shared" si="0"/>
        <v>0</v>
      </c>
      <c r="C55" s="124"/>
      <c r="D55" s="125"/>
      <c r="E55" s="126"/>
      <c r="F55" s="127"/>
      <c r="G55" s="128"/>
      <c r="H55" s="126"/>
      <c r="I55" s="127"/>
      <c r="J55" s="128"/>
      <c r="K55" s="107"/>
      <c r="L55" s="95"/>
      <c r="M55" s="129"/>
      <c r="N55" s="128"/>
      <c r="O55" s="40"/>
      <c r="P55" s="39"/>
      <c r="Q55" s="40"/>
      <c r="R55" s="39"/>
      <c r="S55" s="41"/>
    </row>
    <row r="56" spans="1:19" x14ac:dyDescent="0.2">
      <c r="A56" s="123"/>
      <c r="B56" s="37">
        <f t="shared" si="0"/>
        <v>0</v>
      </c>
      <c r="C56" s="124"/>
      <c r="D56" s="125"/>
      <c r="E56" s="126"/>
      <c r="F56" s="127"/>
      <c r="G56" s="128"/>
      <c r="H56" s="126"/>
      <c r="I56" s="127"/>
      <c r="J56" s="128"/>
      <c r="K56" s="107"/>
      <c r="L56" s="95"/>
      <c r="M56" s="129"/>
      <c r="N56" s="128"/>
      <c r="O56" s="40"/>
      <c r="P56" s="39"/>
      <c r="Q56" s="40"/>
      <c r="R56" s="39"/>
      <c r="S56" s="41"/>
    </row>
    <row r="57" spans="1:19" x14ac:dyDescent="0.2">
      <c r="A57" s="123"/>
      <c r="B57" s="37">
        <f t="shared" si="0"/>
        <v>0</v>
      </c>
      <c r="C57" s="124"/>
      <c r="D57" s="125"/>
      <c r="E57" s="126"/>
      <c r="F57" s="127"/>
      <c r="G57" s="128"/>
      <c r="H57" s="126"/>
      <c r="I57" s="127"/>
      <c r="J57" s="128"/>
      <c r="K57" s="107"/>
      <c r="L57" s="95"/>
      <c r="M57" s="129"/>
      <c r="N57" s="128"/>
      <c r="O57" s="40"/>
      <c r="P57" s="39"/>
      <c r="Q57" s="40"/>
      <c r="R57" s="39"/>
      <c r="S57" s="41"/>
    </row>
    <row r="58" spans="1:19" x14ac:dyDescent="0.2">
      <c r="A58" s="123"/>
      <c r="B58" s="37">
        <f t="shared" si="0"/>
        <v>0</v>
      </c>
      <c r="C58" s="124"/>
      <c r="D58" s="125"/>
      <c r="E58" s="126"/>
      <c r="F58" s="127"/>
      <c r="G58" s="128"/>
      <c r="H58" s="126"/>
      <c r="I58" s="127"/>
      <c r="J58" s="128"/>
      <c r="K58" s="107"/>
      <c r="L58" s="95"/>
      <c r="M58" s="129"/>
      <c r="N58" s="128"/>
      <c r="O58" s="40"/>
      <c r="P58" s="39"/>
      <c r="Q58" s="40"/>
      <c r="R58" s="39"/>
      <c r="S58" s="41"/>
    </row>
    <row r="59" spans="1:19" x14ac:dyDescent="0.2">
      <c r="A59" s="123"/>
      <c r="B59" s="37">
        <f t="shared" si="0"/>
        <v>0</v>
      </c>
      <c r="C59" s="124"/>
      <c r="D59" s="125"/>
      <c r="E59" s="126"/>
      <c r="F59" s="127"/>
      <c r="G59" s="128"/>
      <c r="H59" s="126"/>
      <c r="I59" s="127"/>
      <c r="J59" s="128"/>
      <c r="K59" s="107"/>
      <c r="L59" s="95"/>
      <c r="M59" s="129"/>
      <c r="N59" s="128"/>
      <c r="O59" s="40"/>
      <c r="P59" s="39"/>
      <c r="Q59" s="40"/>
      <c r="R59" s="39"/>
      <c r="S59" s="41"/>
    </row>
    <row r="60" spans="1:19" x14ac:dyDescent="0.2">
      <c r="A60" s="123"/>
      <c r="B60" s="37">
        <f t="shared" si="0"/>
        <v>0</v>
      </c>
      <c r="C60" s="124"/>
      <c r="D60" s="125"/>
      <c r="E60" s="126"/>
      <c r="F60" s="127"/>
      <c r="G60" s="128"/>
      <c r="H60" s="126"/>
      <c r="I60" s="127"/>
      <c r="J60" s="128"/>
      <c r="K60" s="107"/>
      <c r="L60" s="95"/>
      <c r="M60" s="129"/>
      <c r="N60" s="128"/>
      <c r="O60" s="40"/>
      <c r="P60" s="39"/>
      <c r="Q60" s="40"/>
      <c r="R60" s="39"/>
      <c r="S60" s="41"/>
    </row>
    <row r="61" spans="1:19" ht="13.5" thickBot="1" x14ac:dyDescent="0.25">
      <c r="A61" s="91"/>
      <c r="B61" s="32">
        <f t="shared" si="0"/>
        <v>0</v>
      </c>
      <c r="C61" s="130"/>
      <c r="D61" s="131"/>
      <c r="E61" s="132"/>
      <c r="F61" s="133"/>
      <c r="G61" s="134"/>
      <c r="H61" s="132"/>
      <c r="I61" s="133"/>
      <c r="J61" s="134"/>
      <c r="K61" s="107"/>
      <c r="L61" s="95"/>
      <c r="M61" s="135"/>
      <c r="N61" s="134"/>
      <c r="O61" s="35"/>
      <c r="P61" s="34"/>
      <c r="Q61" s="35"/>
      <c r="R61" s="34"/>
      <c r="S61" s="36"/>
    </row>
    <row r="62" spans="1:19" ht="21" customHeight="1" thickBot="1" x14ac:dyDescent="0.25">
      <c r="A62" s="42" t="s">
        <v>0</v>
      </c>
      <c r="B62" s="43">
        <f>SUM(B10:B61)</f>
        <v>26100533.085714288</v>
      </c>
      <c r="C62" s="44"/>
      <c r="D62" s="45">
        <f>SUM(D10:D61)</f>
        <v>5702751</v>
      </c>
      <c r="E62" s="46">
        <f>SUM(E10:E61)</f>
        <v>9</v>
      </c>
      <c r="F62" s="47"/>
      <c r="G62" s="48">
        <f>SUM(G10:G61)</f>
        <v>5083774</v>
      </c>
      <c r="H62" s="46">
        <f>SUM(H10:H61)</f>
        <v>4</v>
      </c>
      <c r="I62" s="47"/>
      <c r="J62" s="48">
        <f t="shared" ref="J62:S62" si="1">SUM(J10:J61)</f>
        <v>15314008.085714286</v>
      </c>
      <c r="K62" s="49">
        <f>SUM(K10:K61)</f>
        <v>27</v>
      </c>
      <c r="L62" s="48">
        <f t="shared" si="1"/>
        <v>26100533.485714287</v>
      </c>
      <c r="M62" s="50">
        <f t="shared" si="1"/>
        <v>40</v>
      </c>
      <c r="N62" s="48">
        <f t="shared" si="1"/>
        <v>0</v>
      </c>
      <c r="O62" s="50">
        <f t="shared" si="1"/>
        <v>0</v>
      </c>
      <c r="P62" s="48">
        <f t="shared" si="1"/>
        <v>0</v>
      </c>
      <c r="Q62" s="50">
        <f t="shared" si="1"/>
        <v>0</v>
      </c>
      <c r="R62" s="48">
        <f t="shared" si="1"/>
        <v>0</v>
      </c>
      <c r="S62" s="51">
        <f t="shared" si="1"/>
        <v>0</v>
      </c>
    </row>
    <row r="63" spans="1:19" x14ac:dyDescent="0.2">
      <c r="B63" s="92"/>
    </row>
    <row r="64" spans="1:19" x14ac:dyDescent="0.2">
      <c r="B64" s="92"/>
    </row>
    <row r="65" spans="2:2" x14ac:dyDescent="0.2">
      <c r="B65" s="92"/>
    </row>
    <row r="66" spans="2:2" x14ac:dyDescent="0.2">
      <c r="B66" s="72"/>
    </row>
    <row r="67" spans="2:2" x14ac:dyDescent="0.2">
      <c r="B67" s="72"/>
    </row>
    <row r="68" spans="2:2" x14ac:dyDescent="0.2">
      <c r="B68" s="72"/>
    </row>
    <row r="69" spans="2:2" x14ac:dyDescent="0.2">
      <c r="B69" s="72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tToHeight="0" orientation="landscape" useFirstPageNumber="1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/>
  </sheetViews>
  <sheetFormatPr baseColWidth="10" defaultColWidth="11.42578125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52" t="s">
        <v>28</v>
      </c>
      <c r="B1" s="52"/>
      <c r="C1" s="4"/>
      <c r="D1" s="4"/>
      <c r="E1" s="4"/>
      <c r="F1" s="151"/>
      <c r="G1" s="151"/>
      <c r="H1" s="151"/>
      <c r="I1" s="53"/>
    </row>
    <row r="2" spans="1:9" x14ac:dyDescent="0.2">
      <c r="A2" s="53"/>
      <c r="B2" s="53"/>
      <c r="C2" s="4"/>
      <c r="D2" s="4"/>
      <c r="E2" s="4"/>
      <c r="F2" s="4"/>
      <c r="G2" s="4"/>
      <c r="H2" s="4"/>
      <c r="I2" s="53"/>
    </row>
    <row r="3" spans="1:9" ht="44.25" customHeight="1" x14ac:dyDescent="0.2">
      <c r="A3" s="154" t="s">
        <v>66</v>
      </c>
      <c r="B3" s="155"/>
      <c r="C3" s="155"/>
      <c r="D3" s="4"/>
      <c r="E3" s="4"/>
      <c r="F3" s="4"/>
      <c r="G3" s="4"/>
      <c r="H3" s="4"/>
      <c r="I3" s="53"/>
    </row>
    <row r="4" spans="1:9" ht="44.25" customHeight="1" x14ac:dyDescent="0.2">
      <c r="A4" s="156" t="s">
        <v>67</v>
      </c>
      <c r="B4" s="157"/>
      <c r="C4" s="157"/>
      <c r="D4" s="4"/>
      <c r="E4" s="4"/>
      <c r="F4" s="4"/>
      <c r="G4" s="4"/>
      <c r="H4" s="4"/>
      <c r="I4" s="53"/>
    </row>
    <row r="5" spans="1:9" ht="23.45" customHeight="1" thickBot="1" x14ac:dyDescent="0.25">
      <c r="A5" s="54"/>
      <c r="B5" s="54"/>
      <c r="C5" s="4"/>
      <c r="D5" s="152"/>
      <c r="E5" s="153"/>
      <c r="F5" s="152"/>
      <c r="G5" s="153"/>
      <c r="H5" s="153"/>
      <c r="I5" s="53"/>
    </row>
    <row r="6" spans="1:9" ht="51" customHeight="1" thickBot="1" x14ac:dyDescent="0.25">
      <c r="A6" s="55" t="s">
        <v>13</v>
      </c>
      <c r="B6" s="80" t="s">
        <v>14</v>
      </c>
      <c r="C6" s="56" t="s">
        <v>15</v>
      </c>
      <c r="D6" s="57"/>
      <c r="E6" s="57"/>
      <c r="F6" s="57"/>
      <c r="G6" s="57"/>
      <c r="H6" s="57"/>
      <c r="I6" s="53"/>
    </row>
    <row r="7" spans="1:9" ht="9.75" customHeight="1" x14ac:dyDescent="0.2">
      <c r="A7" s="58"/>
      <c r="B7" s="59"/>
      <c r="C7" s="60"/>
      <c r="D7" s="61"/>
      <c r="E7" s="62"/>
      <c r="F7" s="61"/>
      <c r="G7" s="62"/>
      <c r="H7" s="62"/>
      <c r="I7" s="53"/>
    </row>
    <row r="8" spans="1:9" ht="22.5" customHeight="1" x14ac:dyDescent="0.2">
      <c r="A8" s="63" t="s">
        <v>49</v>
      </c>
      <c r="B8" s="136" t="s">
        <v>79</v>
      </c>
      <c r="C8" s="137" t="s">
        <v>79</v>
      </c>
      <c r="D8" s="61"/>
      <c r="E8" s="62"/>
      <c r="F8" s="61"/>
      <c r="G8" s="62"/>
      <c r="H8" s="62"/>
      <c r="I8" s="53"/>
    </row>
    <row r="9" spans="1:9" ht="10.5" customHeight="1" x14ac:dyDescent="0.2">
      <c r="A9" s="58"/>
      <c r="B9" s="74"/>
      <c r="C9" s="60"/>
      <c r="D9" s="61"/>
      <c r="E9" s="62"/>
      <c r="F9" s="61"/>
      <c r="G9" s="62"/>
      <c r="H9" s="62"/>
      <c r="I9" s="53"/>
    </row>
    <row r="10" spans="1:9" s="69" customFormat="1" ht="20.25" customHeight="1" thickBot="1" x14ac:dyDescent="0.25">
      <c r="A10" s="64" t="s">
        <v>16</v>
      </c>
      <c r="B10" s="75">
        <f>SUM(B8)</f>
        <v>0</v>
      </c>
      <c r="C10" s="65">
        <f>SUM(C7:C8)</f>
        <v>0</v>
      </c>
      <c r="D10" s="66"/>
      <c r="E10" s="67"/>
      <c r="F10" s="66"/>
      <c r="G10" s="67"/>
      <c r="H10" s="67"/>
      <c r="I10" s="68"/>
    </row>
    <row r="11" spans="1:9" x14ac:dyDescent="0.2">
      <c r="A11" s="53"/>
      <c r="B11" s="53"/>
      <c r="C11" s="4"/>
      <c r="D11" s="4"/>
      <c r="E11" s="4"/>
      <c r="F11" s="4"/>
      <c r="G11" s="4"/>
      <c r="H11" s="4"/>
      <c r="I11" s="53"/>
    </row>
    <row r="12" spans="1:9" x14ac:dyDescent="0.2">
      <c r="A12" s="53"/>
      <c r="B12" s="53"/>
      <c r="C12" s="4"/>
      <c r="D12" s="4"/>
      <c r="E12" s="4"/>
      <c r="F12" s="4"/>
      <c r="G12" s="4"/>
      <c r="H12" s="4"/>
      <c r="I12" s="53"/>
    </row>
    <row r="13" spans="1:9" x14ac:dyDescent="0.2">
      <c r="A13" s="53"/>
      <c r="B13" s="53"/>
      <c r="C13" s="4"/>
      <c r="D13" s="4"/>
      <c r="E13" s="4"/>
      <c r="F13" s="4"/>
      <c r="G13" s="4"/>
      <c r="H13" s="4"/>
      <c r="I13" s="53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9"/>
  <sheetViews>
    <sheetView workbookViewId="0">
      <selection activeCell="B3" sqref="B3"/>
    </sheetView>
  </sheetViews>
  <sheetFormatPr baseColWidth="10" defaultColWidth="11.42578125" defaultRowHeight="12.75" x14ac:dyDescent="0.2"/>
  <sheetData>
    <row r="3" spans="2:5" x14ac:dyDescent="0.2">
      <c r="B3" s="72" t="s">
        <v>56</v>
      </c>
      <c r="E3" s="72" t="s">
        <v>58</v>
      </c>
    </row>
    <row r="4" spans="2:5" x14ac:dyDescent="0.2">
      <c r="B4" s="72" t="s">
        <v>29</v>
      </c>
      <c r="C4" s="72"/>
      <c r="E4" t="s">
        <v>29</v>
      </c>
    </row>
    <row r="5" spans="2:5" x14ac:dyDescent="0.2">
      <c r="B5" s="72" t="s">
        <v>30</v>
      </c>
      <c r="C5" s="72"/>
      <c r="E5" t="s">
        <v>30</v>
      </c>
    </row>
    <row r="6" spans="2:5" x14ac:dyDescent="0.2">
      <c r="B6" s="72" t="s">
        <v>31</v>
      </c>
      <c r="C6" s="72"/>
      <c r="E6" t="s">
        <v>31</v>
      </c>
    </row>
    <row r="7" spans="2:5" x14ac:dyDescent="0.2">
      <c r="B7" s="72" t="s">
        <v>32</v>
      </c>
      <c r="C7" s="72"/>
      <c r="E7" t="s">
        <v>32</v>
      </c>
    </row>
    <row r="8" spans="2:5" x14ac:dyDescent="0.2">
      <c r="B8" s="72" t="s">
        <v>33</v>
      </c>
      <c r="C8" s="72"/>
      <c r="E8" t="s">
        <v>33</v>
      </c>
    </row>
    <row r="9" spans="2:5" x14ac:dyDescent="0.2">
      <c r="B9" s="72" t="s">
        <v>34</v>
      </c>
      <c r="C9" s="72"/>
      <c r="E9" t="s">
        <v>34</v>
      </c>
    </row>
    <row r="10" spans="2:5" x14ac:dyDescent="0.2">
      <c r="B10" s="72" t="s">
        <v>35</v>
      </c>
      <c r="C10" s="72"/>
      <c r="E10" t="s">
        <v>35</v>
      </c>
    </row>
    <row r="11" spans="2:5" x14ac:dyDescent="0.2">
      <c r="B11" s="72" t="s">
        <v>36</v>
      </c>
      <c r="C11" s="72"/>
      <c r="E11" t="s">
        <v>36</v>
      </c>
    </row>
    <row r="12" spans="2:5" x14ac:dyDescent="0.2">
      <c r="B12" s="72" t="s">
        <v>37</v>
      </c>
      <c r="C12" s="72"/>
      <c r="E12" t="s">
        <v>37</v>
      </c>
    </row>
    <row r="13" spans="2:5" x14ac:dyDescent="0.2">
      <c r="B13" s="72" t="s">
        <v>38</v>
      </c>
      <c r="C13" s="72"/>
      <c r="E13" t="s">
        <v>38</v>
      </c>
    </row>
    <row r="14" spans="2:5" x14ac:dyDescent="0.2">
      <c r="B14" s="72" t="s">
        <v>39</v>
      </c>
      <c r="C14" s="72"/>
      <c r="E14" t="s">
        <v>39</v>
      </c>
    </row>
    <row r="15" spans="2:5" x14ac:dyDescent="0.2">
      <c r="B15" s="72" t="s">
        <v>40</v>
      </c>
      <c r="C15" s="72"/>
      <c r="E15" t="s">
        <v>40</v>
      </c>
    </row>
    <row r="16" spans="2:5" x14ac:dyDescent="0.2">
      <c r="B16" s="72" t="s">
        <v>41</v>
      </c>
      <c r="C16" s="72"/>
      <c r="E16" t="s">
        <v>41</v>
      </c>
    </row>
    <row r="17" spans="2:5" x14ac:dyDescent="0.2">
      <c r="B17" s="72" t="s">
        <v>42</v>
      </c>
      <c r="C17" s="72"/>
      <c r="E17" t="s">
        <v>42</v>
      </c>
    </row>
    <row r="18" spans="2:5" x14ac:dyDescent="0.2">
      <c r="B18" s="72" t="s">
        <v>43</v>
      </c>
      <c r="C18" s="72"/>
      <c r="E18" t="s">
        <v>43</v>
      </c>
    </row>
    <row r="19" spans="2:5" x14ac:dyDescent="0.2">
      <c r="B19" s="72" t="s">
        <v>44</v>
      </c>
      <c r="C19" s="72"/>
      <c r="E19" t="s">
        <v>44</v>
      </c>
    </row>
    <row r="20" spans="2:5" x14ac:dyDescent="0.2">
      <c r="B20" s="72" t="s">
        <v>45</v>
      </c>
      <c r="C20" s="72"/>
      <c r="E20" t="s">
        <v>45</v>
      </c>
    </row>
    <row r="21" spans="2:5" x14ac:dyDescent="0.2">
      <c r="B21" s="72" t="s">
        <v>46</v>
      </c>
      <c r="C21" s="72"/>
      <c r="E21" t="s">
        <v>46</v>
      </c>
    </row>
    <row r="22" spans="2:5" x14ac:dyDescent="0.2">
      <c r="B22" s="72" t="s">
        <v>47</v>
      </c>
      <c r="C22" s="72"/>
      <c r="E22" t="s">
        <v>47</v>
      </c>
    </row>
    <row r="23" spans="2:5" x14ac:dyDescent="0.2">
      <c r="B23" s="72" t="s">
        <v>48</v>
      </c>
      <c r="C23" s="72"/>
      <c r="E23" t="s">
        <v>48</v>
      </c>
    </row>
    <row r="24" spans="2:5" x14ac:dyDescent="0.2">
      <c r="B24" s="72" t="s">
        <v>49</v>
      </c>
      <c r="C24" s="72"/>
      <c r="E24" t="s">
        <v>49</v>
      </c>
    </row>
    <row r="25" spans="2:5" x14ac:dyDescent="0.2">
      <c r="B25" s="72" t="s">
        <v>50</v>
      </c>
      <c r="C25" s="72"/>
      <c r="E25" t="s">
        <v>50</v>
      </c>
    </row>
    <row r="26" spans="2:5" x14ac:dyDescent="0.2">
      <c r="B26" s="72" t="s">
        <v>51</v>
      </c>
      <c r="C26" s="72"/>
      <c r="E26" t="s">
        <v>51</v>
      </c>
    </row>
    <row r="27" spans="2:5" x14ac:dyDescent="0.2">
      <c r="B27" s="72" t="s">
        <v>52</v>
      </c>
      <c r="C27" s="72"/>
      <c r="E27" t="s">
        <v>52</v>
      </c>
    </row>
    <row r="28" spans="2:5" x14ac:dyDescent="0.2">
      <c r="B28" s="72" t="s">
        <v>53</v>
      </c>
      <c r="C28" s="72"/>
      <c r="E28" t="s">
        <v>53</v>
      </c>
    </row>
    <row r="29" spans="2:5" x14ac:dyDescent="0.2">
      <c r="B29" s="72" t="s">
        <v>54</v>
      </c>
      <c r="C29" s="72"/>
      <c r="E29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2015-12-01T11:14:05Z</cp:lastPrinted>
  <dcterms:created xsi:type="dcterms:W3CDTF">2012-03-15T09:43:33Z</dcterms:created>
  <dcterms:modified xsi:type="dcterms:W3CDTF">2016-07-06T11:14:15Z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