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10" yWindow="135" windowWidth="25440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09" i="1" l="1"/>
  <c r="B89" i="1" l="1"/>
  <c r="B101" i="1"/>
  <c r="B79" i="1"/>
  <c r="B67" i="1"/>
  <c r="B57" i="1" l="1"/>
  <c r="B47" i="1"/>
  <c r="B37" i="1"/>
  <c r="B26" i="1"/>
  <c r="B17" i="1" l="1"/>
  <c r="B7" i="1"/>
</calcChain>
</file>

<file path=xl/sharedStrings.xml><?xml version="1.0" encoding="utf-8"?>
<sst xmlns="http://schemas.openxmlformats.org/spreadsheetml/2006/main" count="76" uniqueCount="64">
  <si>
    <t>Bonneville Power Administration</t>
  </si>
  <si>
    <t>Operations and Maintenance</t>
  </si>
  <si>
    <t xml:space="preserve">   (includes wages/compensation)</t>
  </si>
  <si>
    <t>Total Estimated Procurement</t>
  </si>
  <si>
    <t>Operating Expenses</t>
  </si>
  <si>
    <t>Tennessee Valley Authority</t>
  </si>
  <si>
    <t>Southeastern Power Administration</t>
  </si>
  <si>
    <t xml:space="preserve">          Operations</t>
  </si>
  <si>
    <t xml:space="preserve">          Maintenance</t>
  </si>
  <si>
    <t xml:space="preserve">Total Estimated Procurement </t>
  </si>
  <si>
    <t>Southwestern Power Administration</t>
  </si>
  <si>
    <t>Western Area Power Administration</t>
  </si>
  <si>
    <t>St. Lawrence Seaway Development Corporation</t>
  </si>
  <si>
    <t xml:space="preserve">Source: Bonneville Power Administration  </t>
  </si>
  <si>
    <t>Source: Southeastern Federal Power Program</t>
  </si>
  <si>
    <t>http://www.snl.com/IRW/FinancialDocs/4063363</t>
  </si>
  <si>
    <t>Source: Tennessee Valley Authority</t>
  </si>
  <si>
    <t xml:space="preserve">Source: Southwestern Power Administration </t>
  </si>
  <si>
    <t>Operation and maintenance</t>
  </si>
  <si>
    <t>Source: Western Area Power Administration</t>
  </si>
  <si>
    <t>Source: St. Lawrence Seaway Development Corporation</t>
  </si>
  <si>
    <t>(in $)</t>
  </si>
  <si>
    <t>Construction Expenditures</t>
  </si>
  <si>
    <t>https://www.wapa.gov/newsroom/Publications/Documents/FY-2015-annual-report.pdf</t>
  </si>
  <si>
    <t>Department of Agriculture, Rural Utilities Service</t>
  </si>
  <si>
    <t>Spending and Financing, Electric Programs</t>
  </si>
  <si>
    <t>Spending and Financing, Telecom Programs</t>
  </si>
  <si>
    <t>Source: USDA Rural Development</t>
  </si>
  <si>
    <t>Port Authority of New York and New Jersey</t>
  </si>
  <si>
    <t>Port of Baltimore</t>
  </si>
  <si>
    <t xml:space="preserve">     (excludes retirement and employee benefits)</t>
  </si>
  <si>
    <t xml:space="preserve">          Contract Services</t>
  </si>
  <si>
    <t xml:space="preserve">          Materials, Equipment and Other</t>
  </si>
  <si>
    <t>Source: Port Authority of New York and New Jersey</t>
  </si>
  <si>
    <t xml:space="preserve">     (includes wages/compensation)</t>
  </si>
  <si>
    <t>Source: Maryland Department of Transportation</t>
  </si>
  <si>
    <t xml:space="preserve">New York Power Authority </t>
  </si>
  <si>
    <t xml:space="preserve">          Supplies and Materials (excluding wages/benefits)</t>
  </si>
  <si>
    <t xml:space="preserve">          Other Operating Expenses</t>
  </si>
  <si>
    <t>Source: New York Office of the State Comptroller</t>
  </si>
  <si>
    <t>Public Authorities Reporting Information System (PARIS)</t>
  </si>
  <si>
    <t>http://wwe2.osc.state.ny.us/transparency/paris/parisMain.cfm</t>
  </si>
  <si>
    <t xml:space="preserve">          Direct Investment in factilities</t>
  </si>
  <si>
    <t>Total Estimated Financing (potential Procurement)</t>
  </si>
  <si>
    <t>GPA U.S. ANNEX 3 STATISTICS: U.S. ESTIMATED TOTAL PROCUREMENT, 2011</t>
  </si>
  <si>
    <t>Comprehensive Annual Financial Report for the Year Ended June 30, 2013</t>
  </si>
  <si>
    <t>(Contains Financial Info for 2011)</t>
  </si>
  <si>
    <t>http://corpinfo.panynj.gov/documents/2011/</t>
  </si>
  <si>
    <t>http://www.mdot.maryland.gov/Office_of_Finance/Documents/Documents%20as%20of%20FY%202014/2013%20final%20CAFR.pdf</t>
  </si>
  <si>
    <t>Comprehensive Annual Financial Report for the Year Ended December 31, 2011</t>
  </si>
  <si>
    <t>2011 Progress Report</t>
  </si>
  <si>
    <t>https://prodnet.www.neca.org/publicationsdocs/wwpdf/11812usda.pdf</t>
  </si>
  <si>
    <t>Fiscal Year 2011 Annual Report</t>
  </si>
  <si>
    <t>http://www.greatlakes-seaway.com/en/pdf/fy2011ar.pdf</t>
  </si>
  <si>
    <t>Contractual Services</t>
  </si>
  <si>
    <t>Supplies and Materials</t>
  </si>
  <si>
    <t>http://www.swpa.gov/PDFs/ARs/SWPA_FY2011_annual_report.pdf</t>
  </si>
  <si>
    <t>2011 Annual Report</t>
  </si>
  <si>
    <t>https://energy.gov/sites/prod/files/2013/05/f0/2011-SEPA-Annual-Report.pdf</t>
  </si>
  <si>
    <t>2012 Annual Report (Contains Financial Info for 2011)</t>
  </si>
  <si>
    <t>https://www.bpa.gov/Finance/FinancialInformation/AnnualReports/Documents/2011/FS2011.pdf</t>
  </si>
  <si>
    <t>2011 Annual Report Financial Statements</t>
  </si>
  <si>
    <t>Form 10-K (Annual Report) for the Period Ending 09/30/2011, page 83</t>
  </si>
  <si>
    <t>TOTAL ESTIMATED PROCUREMENT ALL ANNEX 3 ENTITIES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</si>
</sst>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0" xfId="1"/>
    <xf numFmtId="0" fontId="0" fillId="0" borderId="0" xfId="1" applyFont="1"/>
    <xf numFmtId="0" fontId="1" fillId="0" borderId="0" xfId="1" applyFont="1"/>
    <xf numFmtId="164" fontId="0" fillId="0" borderId="0" xfId="2" applyNumberFormat="1" applyFont="1"/>
    <xf numFmtId="0" fontId="0" fillId="0" borderId="0" xfId="0" applyFont="1"/>
    <xf numFmtId="164" fontId="1" fillId="0" borderId="0" xfId="2" applyNumberFormat="1" applyFont="1"/>
    <xf numFmtId="164" fontId="3" fillId="0" borderId="0" xfId="2" applyNumberFormat="1" applyFont="1"/>
    <xf numFmtId="0" fontId="4" fillId="0" borderId="0" xfId="0" applyFont="1"/>
    <xf numFmtId="0" fontId="4" fillId="0" borderId="0" xfId="1" applyFont="1"/>
    <xf numFmtId="0" fontId="0" fillId="0" borderId="0" xfId="0" quotePrefix="1"/>
    <xf numFmtId="6" fontId="0" fillId="0" borderId="0" xfId="0" applyNumberFormat="1"/>
    <xf numFmtId="6" fontId="1" fillId="0" borderId="0" xfId="0" applyNumberFormat="1" applyFont="1"/>
    <xf numFmtId="165" fontId="0" fillId="0" borderId="0" xfId="0" applyNumberFormat="1"/>
    <xf numFmtId="0" fontId="1" fillId="0" borderId="1" xfId="0" applyFont="1" applyBorder="1"/>
    <xf numFmtId="164" fontId="1" fillId="0" borderId="2" xfId="2" applyNumberFormat="1" applyFont="1" applyBorder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rpinfo.panynj.gov/documents/2011/" TargetMode="External"/><Relationship Id="rId3" Type="http://schemas.openxmlformats.org/officeDocument/2006/relationships/hyperlink" Target="https://energy.gov/sites/prod/files/2013/05/f0/2011-SEPA-Annual-Report.pdf" TargetMode="External"/><Relationship Id="rId7" Type="http://schemas.openxmlformats.org/officeDocument/2006/relationships/hyperlink" Target="https://prodnet.www.neca.org/publicationsdocs/wwpdf/11812usda.pdf" TargetMode="External"/><Relationship Id="rId2" Type="http://schemas.openxmlformats.org/officeDocument/2006/relationships/hyperlink" Target="https://www.bpa.gov/Finance/FinancialInformation/AnnualReports/Documents/2011/FS2011.pdf" TargetMode="External"/><Relationship Id="rId1" Type="http://schemas.openxmlformats.org/officeDocument/2006/relationships/hyperlink" Target="http://www.snl.com/IRW/FinancialDocs/4063363" TargetMode="External"/><Relationship Id="rId6" Type="http://schemas.openxmlformats.org/officeDocument/2006/relationships/hyperlink" Target="http://www.greatlakes-seaway.com/en/pdf/fy2011ar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wapa.gov/newsroom/Publications/Documents/FY-2015-annual-report.pdf" TargetMode="External"/><Relationship Id="rId10" Type="http://schemas.openxmlformats.org/officeDocument/2006/relationships/hyperlink" Target="http://wwe2.osc.state.ny.us/transparency/paris/parisMain.cfm" TargetMode="External"/><Relationship Id="rId4" Type="http://schemas.openxmlformats.org/officeDocument/2006/relationships/hyperlink" Target="http://www.swpa.gov/PDFs/ARs/SWPA_FY2011_annual_report.pdf" TargetMode="External"/><Relationship Id="rId9" Type="http://schemas.openxmlformats.org/officeDocument/2006/relationships/hyperlink" Target="http://www.mdot.maryland.gov/Office_of_Finance/Documents/Documents%20as%20of%20FY%202014/2013%20final%20CAF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9"/>
  <sheetViews>
    <sheetView tabSelected="1" workbookViewId="0">
      <selection activeCell="F119" sqref="F119"/>
    </sheetView>
  </sheetViews>
  <sheetFormatPr defaultRowHeight="15" x14ac:dyDescent="0.25"/>
  <cols>
    <col min="1" max="1" width="55.85546875" customWidth="1"/>
    <col min="2" max="2" width="24" style="5" customWidth="1"/>
  </cols>
  <sheetData>
    <row r="1" spans="1:2" x14ac:dyDescent="0.25">
      <c r="A1" s="1" t="s">
        <v>44</v>
      </c>
    </row>
    <row r="2" spans="1:2" x14ac:dyDescent="0.25">
      <c r="A2" t="s">
        <v>21</v>
      </c>
    </row>
    <row r="4" spans="1:2" x14ac:dyDescent="0.25">
      <c r="A4" s="1" t="s">
        <v>5</v>
      </c>
    </row>
    <row r="5" spans="1:2" x14ac:dyDescent="0.25">
      <c r="A5" t="s">
        <v>22</v>
      </c>
      <c r="B5" s="5">
        <v>2417000000</v>
      </c>
    </row>
    <row r="7" spans="1:2" x14ac:dyDescent="0.25">
      <c r="A7" s="1" t="s">
        <v>3</v>
      </c>
      <c r="B7" s="7">
        <f>SUM(B5:B5)</f>
        <v>2417000000</v>
      </c>
    </row>
    <row r="8" spans="1:2" x14ac:dyDescent="0.25">
      <c r="A8" s="9" t="s">
        <v>16</v>
      </c>
    </row>
    <row r="9" spans="1:2" x14ac:dyDescent="0.25">
      <c r="A9" s="9" t="s">
        <v>62</v>
      </c>
    </row>
    <row r="10" spans="1:2" x14ac:dyDescent="0.25">
      <c r="A10" s="2" t="s">
        <v>15</v>
      </c>
    </row>
    <row r="11" spans="1:2" x14ac:dyDescent="0.25">
      <c r="A11" s="2"/>
    </row>
    <row r="12" spans="1:2" x14ac:dyDescent="0.25">
      <c r="A12" s="2"/>
    </row>
    <row r="13" spans="1:2" x14ac:dyDescent="0.25">
      <c r="A13" s="1" t="s">
        <v>0</v>
      </c>
    </row>
    <row r="14" spans="1:2" x14ac:dyDescent="0.25">
      <c r="A14" t="s">
        <v>1</v>
      </c>
    </row>
    <row r="15" spans="1:2" x14ac:dyDescent="0.25">
      <c r="A15" t="s">
        <v>2</v>
      </c>
      <c r="B15" s="5">
        <v>1734306000</v>
      </c>
    </row>
    <row r="17" spans="1:2" x14ac:dyDescent="0.25">
      <c r="A17" s="1" t="s">
        <v>3</v>
      </c>
      <c r="B17" s="7">
        <f>B15</f>
        <v>1734306000</v>
      </c>
    </row>
    <row r="18" spans="1:2" x14ac:dyDescent="0.25">
      <c r="A18" s="9" t="s">
        <v>13</v>
      </c>
    </row>
    <row r="19" spans="1:2" x14ac:dyDescent="0.25">
      <c r="A19" s="9" t="s">
        <v>61</v>
      </c>
    </row>
    <row r="20" spans="1:2" x14ac:dyDescent="0.25">
      <c r="A20" s="2" t="s">
        <v>60</v>
      </c>
    </row>
    <row r="22" spans="1:2" x14ac:dyDescent="0.25">
      <c r="A22" s="11"/>
    </row>
    <row r="23" spans="1:2" x14ac:dyDescent="0.25">
      <c r="A23" s="1" t="s">
        <v>11</v>
      </c>
    </row>
    <row r="24" spans="1:2" x14ac:dyDescent="0.25">
      <c r="A24" t="s">
        <v>18</v>
      </c>
      <c r="B24" s="5">
        <v>472930000</v>
      </c>
    </row>
    <row r="26" spans="1:2" x14ac:dyDescent="0.25">
      <c r="A26" s="1" t="s">
        <v>3</v>
      </c>
      <c r="B26" s="7">
        <f>B24</f>
        <v>472930000</v>
      </c>
    </row>
    <row r="27" spans="1:2" x14ac:dyDescent="0.25">
      <c r="A27" s="9" t="s">
        <v>19</v>
      </c>
      <c r="B27" s="7"/>
    </row>
    <row r="28" spans="1:2" x14ac:dyDescent="0.25">
      <c r="A28" s="9" t="s">
        <v>59</v>
      </c>
      <c r="B28" s="7"/>
    </row>
    <row r="29" spans="1:2" x14ac:dyDescent="0.25">
      <c r="A29" s="2" t="s">
        <v>23</v>
      </c>
      <c r="B29" s="7"/>
    </row>
    <row r="30" spans="1:2" x14ac:dyDescent="0.25">
      <c r="A30" s="6"/>
      <c r="B30" s="7"/>
    </row>
    <row r="31" spans="1:2" x14ac:dyDescent="0.25">
      <c r="A31" s="2"/>
    </row>
    <row r="32" spans="1:2" x14ac:dyDescent="0.25">
      <c r="A32" s="4" t="s">
        <v>6</v>
      </c>
    </row>
    <row r="33" spans="1:2" x14ac:dyDescent="0.25">
      <c r="A33" s="3" t="s">
        <v>4</v>
      </c>
    </row>
    <row r="34" spans="1:2" x14ac:dyDescent="0.25">
      <c r="A34" s="3" t="s">
        <v>7</v>
      </c>
      <c r="B34" s="5">
        <v>49646000</v>
      </c>
    </row>
    <row r="35" spans="1:2" x14ac:dyDescent="0.25">
      <c r="A35" s="3" t="s">
        <v>8</v>
      </c>
      <c r="B35" s="5">
        <v>54825000</v>
      </c>
    </row>
    <row r="36" spans="1:2" x14ac:dyDescent="0.25">
      <c r="A36" s="3"/>
    </row>
    <row r="37" spans="1:2" x14ac:dyDescent="0.25">
      <c r="A37" s="4" t="s">
        <v>9</v>
      </c>
      <c r="B37" s="7">
        <f>SUM(B34:B35)</f>
        <v>104471000</v>
      </c>
    </row>
    <row r="38" spans="1:2" x14ac:dyDescent="0.25">
      <c r="A38" s="10" t="s">
        <v>14</v>
      </c>
    </row>
    <row r="39" spans="1:2" x14ac:dyDescent="0.25">
      <c r="A39" s="10" t="s">
        <v>57</v>
      </c>
    </row>
    <row r="40" spans="1:2" x14ac:dyDescent="0.25">
      <c r="A40" s="2" t="s">
        <v>58</v>
      </c>
    </row>
    <row r="41" spans="1:2" x14ac:dyDescent="0.25">
      <c r="A41" s="3"/>
    </row>
    <row r="43" spans="1:2" x14ac:dyDescent="0.25">
      <c r="A43" s="1" t="s">
        <v>10</v>
      </c>
    </row>
    <row r="44" spans="1:2" x14ac:dyDescent="0.25">
      <c r="A44" s="6" t="s">
        <v>18</v>
      </c>
      <c r="B44" s="8">
        <v>77709646</v>
      </c>
    </row>
    <row r="45" spans="1:2" x14ac:dyDescent="0.25">
      <c r="A45" s="6" t="s">
        <v>30</v>
      </c>
      <c r="B45" s="8"/>
    </row>
    <row r="46" spans="1:2" x14ac:dyDescent="0.25">
      <c r="A46" s="6"/>
      <c r="B46" s="8"/>
    </row>
    <row r="47" spans="1:2" x14ac:dyDescent="0.25">
      <c r="A47" s="1" t="s">
        <v>3</v>
      </c>
      <c r="B47" s="7">
        <f>B44</f>
        <v>77709646</v>
      </c>
    </row>
    <row r="48" spans="1:2" x14ac:dyDescent="0.25">
      <c r="A48" s="9" t="s">
        <v>17</v>
      </c>
    </row>
    <row r="49" spans="1:2" x14ac:dyDescent="0.25">
      <c r="A49" s="9" t="s">
        <v>57</v>
      </c>
    </row>
    <row r="50" spans="1:2" x14ac:dyDescent="0.25">
      <c r="A50" s="2" t="s">
        <v>56</v>
      </c>
    </row>
    <row r="53" spans="1:2" x14ac:dyDescent="0.25">
      <c r="A53" s="1" t="s">
        <v>12</v>
      </c>
      <c r="B53" s="7"/>
    </row>
    <row r="54" spans="1:2" x14ac:dyDescent="0.25">
      <c r="A54" t="s">
        <v>54</v>
      </c>
      <c r="B54" s="5">
        <v>11552392</v>
      </c>
    </row>
    <row r="55" spans="1:2" x14ac:dyDescent="0.25">
      <c r="A55" t="s">
        <v>55</v>
      </c>
      <c r="B55" s="5">
        <v>825989</v>
      </c>
    </row>
    <row r="56" spans="1:2" x14ac:dyDescent="0.25">
      <c r="A56" s="6"/>
    </row>
    <row r="57" spans="1:2" x14ac:dyDescent="0.25">
      <c r="A57" s="1" t="s">
        <v>3</v>
      </c>
      <c r="B57" s="7">
        <f>SUM(B54:B55)</f>
        <v>12378381</v>
      </c>
    </row>
    <row r="58" spans="1:2" x14ac:dyDescent="0.25">
      <c r="A58" s="9" t="s">
        <v>20</v>
      </c>
    </row>
    <row r="59" spans="1:2" x14ac:dyDescent="0.25">
      <c r="A59" s="9" t="s">
        <v>52</v>
      </c>
    </row>
    <row r="60" spans="1:2" x14ac:dyDescent="0.25">
      <c r="A60" s="2" t="s">
        <v>53</v>
      </c>
    </row>
    <row r="63" spans="1:2" x14ac:dyDescent="0.25">
      <c r="A63" s="1" t="s">
        <v>24</v>
      </c>
      <c r="B63" s="7"/>
    </row>
    <row r="64" spans="1:2" x14ac:dyDescent="0.25">
      <c r="A64" t="s">
        <v>26</v>
      </c>
      <c r="B64" s="5">
        <v>824076179</v>
      </c>
    </row>
    <row r="65" spans="1:2" x14ac:dyDescent="0.25">
      <c r="A65" t="s">
        <v>25</v>
      </c>
      <c r="B65" s="5">
        <v>4771857000</v>
      </c>
    </row>
    <row r="66" spans="1:2" x14ac:dyDescent="0.25">
      <c r="A66" s="6"/>
    </row>
    <row r="67" spans="1:2" x14ac:dyDescent="0.25">
      <c r="A67" s="1" t="s">
        <v>43</v>
      </c>
      <c r="B67" s="7">
        <f>SUM(B64:B65)</f>
        <v>5595933179</v>
      </c>
    </row>
    <row r="68" spans="1:2" x14ac:dyDescent="0.25">
      <c r="A68" s="9" t="s">
        <v>27</v>
      </c>
    </row>
    <row r="69" spans="1:2" x14ac:dyDescent="0.25">
      <c r="A69" s="9" t="s">
        <v>50</v>
      </c>
    </row>
    <row r="70" spans="1:2" x14ac:dyDescent="0.25">
      <c r="A70" s="2" t="s">
        <v>51</v>
      </c>
    </row>
    <row r="73" spans="1:2" x14ac:dyDescent="0.25">
      <c r="A73" s="1" t="s">
        <v>28</v>
      </c>
      <c r="B73"/>
    </row>
    <row r="74" spans="1:2" x14ac:dyDescent="0.25">
      <c r="A74" t="s">
        <v>4</v>
      </c>
      <c r="B74"/>
    </row>
    <row r="75" spans="1:2" x14ac:dyDescent="0.25">
      <c r="A75" t="s">
        <v>31</v>
      </c>
      <c r="B75" s="12">
        <v>726883000</v>
      </c>
    </row>
    <row r="76" spans="1:2" x14ac:dyDescent="0.25">
      <c r="A76" t="s">
        <v>32</v>
      </c>
      <c r="B76" s="12">
        <v>219183000</v>
      </c>
    </row>
    <row r="77" spans="1:2" x14ac:dyDescent="0.25">
      <c r="A77" t="s">
        <v>42</v>
      </c>
      <c r="B77" s="12">
        <v>742001000</v>
      </c>
    </row>
    <row r="78" spans="1:2" x14ac:dyDescent="0.25">
      <c r="B78" s="12"/>
    </row>
    <row r="79" spans="1:2" x14ac:dyDescent="0.25">
      <c r="A79" s="1" t="s">
        <v>3</v>
      </c>
      <c r="B79" s="13">
        <f>SUM(B75:B77)</f>
        <v>1688067000</v>
      </c>
    </row>
    <row r="80" spans="1:2" x14ac:dyDescent="0.25">
      <c r="A80" s="9" t="s">
        <v>33</v>
      </c>
      <c r="B80"/>
    </row>
    <row r="81" spans="1:2" x14ac:dyDescent="0.25">
      <c r="A81" s="9" t="s">
        <v>49</v>
      </c>
      <c r="B81"/>
    </row>
    <row r="82" spans="1:2" x14ac:dyDescent="0.25">
      <c r="A82" s="2" t="s">
        <v>47</v>
      </c>
      <c r="B82"/>
    </row>
    <row r="85" spans="1:2" x14ac:dyDescent="0.25">
      <c r="A85" s="1" t="s">
        <v>29</v>
      </c>
      <c r="B85"/>
    </row>
    <row r="86" spans="1:2" x14ac:dyDescent="0.25">
      <c r="A86" t="s">
        <v>4</v>
      </c>
      <c r="B86" s="12">
        <v>107521000</v>
      </c>
    </row>
    <row r="87" spans="1:2" x14ac:dyDescent="0.25">
      <c r="A87" t="s">
        <v>34</v>
      </c>
      <c r="B87"/>
    </row>
    <row r="88" spans="1:2" x14ac:dyDescent="0.25">
      <c r="B88"/>
    </row>
    <row r="89" spans="1:2" x14ac:dyDescent="0.25">
      <c r="A89" s="1" t="s">
        <v>3</v>
      </c>
      <c r="B89" s="13">
        <f>SUM(B86:B87)</f>
        <v>107521000</v>
      </c>
    </row>
    <row r="90" spans="1:2" x14ac:dyDescent="0.25">
      <c r="A90" s="9" t="s">
        <v>35</v>
      </c>
      <c r="B90"/>
    </row>
    <row r="91" spans="1:2" x14ac:dyDescent="0.25">
      <c r="A91" s="9" t="s">
        <v>45</v>
      </c>
      <c r="B91"/>
    </row>
    <row r="92" spans="1:2" x14ac:dyDescent="0.25">
      <c r="A92" s="9" t="s">
        <v>46</v>
      </c>
      <c r="B92"/>
    </row>
    <row r="93" spans="1:2" x14ac:dyDescent="0.25">
      <c r="A93" s="2" t="s">
        <v>48</v>
      </c>
      <c r="B93"/>
    </row>
    <row r="96" spans="1:2" x14ac:dyDescent="0.25">
      <c r="A96" s="1" t="s">
        <v>36</v>
      </c>
      <c r="B96"/>
    </row>
    <row r="97" spans="1:2" x14ac:dyDescent="0.25">
      <c r="A97" t="s">
        <v>4</v>
      </c>
      <c r="B97" s="12"/>
    </row>
    <row r="98" spans="1:2" x14ac:dyDescent="0.25">
      <c r="A98" t="s">
        <v>37</v>
      </c>
      <c r="B98" s="14">
        <v>69000000</v>
      </c>
    </row>
    <row r="99" spans="1:2" x14ac:dyDescent="0.25">
      <c r="A99" t="s">
        <v>38</v>
      </c>
      <c r="B99" s="14">
        <v>1839000000</v>
      </c>
    </row>
    <row r="100" spans="1:2" x14ac:dyDescent="0.25">
      <c r="B100"/>
    </row>
    <row r="101" spans="1:2" x14ac:dyDescent="0.25">
      <c r="A101" s="1" t="s">
        <v>3</v>
      </c>
      <c r="B101" s="13">
        <f>SUM(B99+B98)</f>
        <v>1908000000</v>
      </c>
    </row>
    <row r="102" spans="1:2" x14ac:dyDescent="0.25">
      <c r="A102" s="9" t="s">
        <v>39</v>
      </c>
      <c r="B102"/>
    </row>
    <row r="103" spans="1:2" x14ac:dyDescent="0.25">
      <c r="A103" s="9" t="s">
        <v>40</v>
      </c>
      <c r="B103"/>
    </row>
    <row r="104" spans="1:2" x14ac:dyDescent="0.25">
      <c r="A104" s="2" t="s">
        <v>41</v>
      </c>
      <c r="B104"/>
    </row>
    <row r="108" spans="1:2" ht="15.75" thickBot="1" x14ac:dyDescent="0.3"/>
    <row r="109" spans="1:2" ht="15.75" thickBot="1" x14ac:dyDescent="0.3">
      <c r="A109" s="15" t="s">
        <v>63</v>
      </c>
      <c r="B109" s="16">
        <f>SUM(B101,B89,B79,B67,B57,B47,B37,B26,B17,B7)</f>
        <v>14118316206</v>
      </c>
    </row>
  </sheetData>
  <hyperlinks>
    <hyperlink ref="A10" r:id="rId1"/>
    <hyperlink ref="A20" r:id="rId2"/>
    <hyperlink ref="A40" r:id="rId3"/>
    <hyperlink ref="A50" r:id="rId4"/>
    <hyperlink ref="A29" r:id="rId5"/>
    <hyperlink ref="A60" r:id="rId6"/>
    <hyperlink ref="A70" r:id="rId7"/>
    <hyperlink ref="A82" r:id="rId8"/>
    <hyperlink ref="A93" r:id="rId9"/>
    <hyperlink ref="A104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Department of Commerce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Kate Mellor</cp:lastModifiedBy>
  <dcterms:created xsi:type="dcterms:W3CDTF">2014-08-29T18:23:09Z</dcterms:created>
  <dcterms:modified xsi:type="dcterms:W3CDTF">2017-10-25T14:53:56Z</dcterms:modified>
</cp:coreProperties>
</file>